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5600" windowHeight="11760"/>
  </bookViews>
  <sheets>
    <sheet name="G-3 - Transmission" sheetId="1" r:id="rId1"/>
    <sheet name="G-3 - Storage" sheetId="2" r:id="rId2"/>
    <sheet name="Reason Bank" sheetId="3" r:id="rId3"/>
  </sheets>
  <externalReferences>
    <externalReference r:id="rId4"/>
    <externalReference r:id="rId5"/>
    <externalReference r:id="rId6"/>
    <externalReference r:id="rId7"/>
  </externalReferences>
  <definedNames>
    <definedName name="__123Graph_A" hidden="1">[1]RPST190G!$DM$11:$DM$45</definedName>
    <definedName name="__123Graph_B" hidden="1">[1]RPST190G!$DN$11:$DN$45</definedName>
    <definedName name="__123Graph_BGAS" localSheetId="1" hidden="1">[2]Detail!#REF!</definedName>
    <definedName name="__123Graph_BGAS" hidden="1">[2]Detail!#REF!</definedName>
    <definedName name="__123Graph_C" hidden="1">[1]RPST190G!$DO$11:$DO$45</definedName>
    <definedName name="__123Graph_D" hidden="1">[1]RPST190G!$DP$11:$DP$43</definedName>
    <definedName name="__123Graph_E" hidden="1">[1]RPST190G!$DQ$11:$DQ$42</definedName>
    <definedName name="__123Graph_F" localSheetId="1" hidden="1">[3]Rate!#REF!</definedName>
    <definedName name="__123Graph_F" hidden="1">[3]Rate!#REF!</definedName>
    <definedName name="__123Graph_X" hidden="1">[1]RPST190G!$DL$11:$DL$45</definedName>
    <definedName name="EPMWorkbookOptions_1" hidden="1">"XEwAAB|LCAAAAAAABADtvQdgHEmWJSYvbcp7f0r1StfgdKEIgGATJNiQQBDswYjN5pLsHWlHIymrKoHKZVZlXWYWQMztnbz33nvvvffee||997o7nU4n99//P1xmZAFs9s5K2smeIYCqyB8/fnwfPyIe/x7vFmV6mddNUS0/|2h3vPNRmi|n1axYXnz20bo939799KPf4|g3Th5/t6rfTqrq7Zerlpo2Kb23bB69a4rPPpq37erR3btXV1fjq3v"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"kqt6SOLdMRQO2/0XY/mrGk|YafrmS4f0/BgDrsFxMAAA="</definedName>
    <definedName name="EPMWorkbookOptions_2" hidden="1">"jqr64u7ezs3v39/7i|evpPF9k28WyabPlNP/IvjW7|a2PqNc0fXxSLZf5FH2|qU7WdZ0v258s8iv|Mvj6adZm|il9/iJb5NKb7anNF6t1XXBXXzV5/bLOz3OCN83HhNBHR7//s5df/P5PXp68|O7uzu//PX2pyVaTq1l|udod5/Vq3E5X5XiaPTrY2d/Bd3cnq|nd7//|33vz6vjF65PjF8dPj|mvl6||/M7pyZvX9Ot5Vjb59x/fBT4Ou|PVqi"</definedName>
    <definedName name="EPMWorkbookOptions_3" hidden="1">"ymmUfJW2NpYIRQvI918EcGiU7fQjVHyPTu4FffLmazfPm0WOTLhjEdbuqwbII21Or1vLqyME6qsqqP2nqdP74b|WLTqzyKyJu90emLxBlt/q59ll1WddESXjwV8nLvu1u8/6yom9ZDIP59B5DFcphAt23lt/tqWfyidW6m|dnZm9//5PTFm9NXj|/GmmyCJHQnKb|/s3vvYNcDEJsRfvfLepbXRzuP78ovUejNqsyuX9bVKq/b66Pd|5/eP88n5"</definedName>
    <definedName name="EPMWorkbookOptions_4" hidden="1">"9v3P53tb|/vnT/cPrif59s7Wb63P5s82H8wuYeew7cigJ9nTfs6L0ng89kX|WJCeivSLGTNaANqIu97ZPpeQMrvj7/38vgV/frtXfp1d2dn583Jy|e//8mXv/8Xn5M8994e6OXbRV5n9XR|7ZqmpDQfLYvys4/ATB91pMp7NzKXt3v38d2bxv|zQqDdH9EloMueZRxim1cvf/|TH9EnRp/dH/FNXJ5eHL/5/T8/fv3/deo8vnsbte1Znp81W3ny"</definedName>
    <definedName name="EPMWorkbookOptions_5" hidden="1">"5Rcvj1/8PiSNT0|/vqnc2dk/2Nm5vaXc/f|fpfQJGfLtmxMouxevv3x|9vT4zenT/68z7zdPod2fx4ZyE1V27/9/nSr/71F0b86||AAF996xwN7//zQcKBhy6N7O7v74zZdvjp//f51PvzmavPjyxe//|uXpydmzs5|/qj7KKvd/xCoR8fmJ/R8RJCDIzs6n/1|nyP97rN5Pnr56ffblix|i4bv3/z/Dp0QkBqX/Pfvy1enJ8es3/1/n0W|EGMc"</definedName>
    <definedName name="EPMWorkbookOptions_6" hidden="1">"nb776|avRA1K8fH784keEoP|9On32I1oYZXHy|s3Og50fhXFBs1u1ig/n6OSrV|QunPw|X9uiffpgd|fg4MHtDdr|//8MmiGiMOnzn7dJ|JAOJ8ccr/2IEF|9/v88If7fo7C|OD1|/dWr09dfW2G9vwt|//9/GstQUX2t01dnXz49|3mrt0Jq/D5vfiSuQbNbtRoQ1|OvntLy45tXx2fPf4gS||n//yTWI2SY5OEk4O//|suvXp2c/n9|Ifcbp8"</definedName>
    <definedName name="EPMWorkbookOptions_7" hidden="1">"7Zi5df/bzNLQxS5dmrL7/4/V/|iFvidHn5xY8I0yHM8dPvfPX6zd7/1|ny/x67ePLl6ze//|nz0y|Iwl/bMN67d//|/v7|7e3ig///2UWfkCHPvnz15XdOT978/q9Onx|/|fm7djhMoNdfffHF8avf5/c3hDp78ezLH1GpS6XdnZ2dU/r/zu6PaOPT5h5y0yRYr3//r96cPT978/v8/scnJ29|3voUNxHpO9/9/7xs/b/Her788tWbZ18|P/vya"</definedName>
    <definedName name="EPMWorkbookOptions_8" hidden="1">"5tOkupPP713b|f2tvPg/3|205Ix1HhPvjr5vU7f/P7fPjt9dfzq5Nu/z//X|fYbJs/J69//7PXvf/Ll6fbP4wz3Rtp8|Quzxerwi5dEoJ|365YDBPry9Pc/Of79X3z|5cvXv/|rn7dx5k2S9f91uvy/yFKKb//17eR7514f/v/QTgoRHbPuMbNSTLD/YOf/67z6jRJFP3x9/Pz5j|ji0eVLiiB39|49/HlIlBsk6N7O/|ezij8LnLL//3m18v8i"</definedName>
    <definedName name="EPMWorkbookOptions_9" hidden="1">"E/j7IzY/IQKfvvoh2sHdnf8fGkKPlKHr9uLY/|r/47z7zZMHScQ3J7//6e/98ke0idHmy9//Rz5/0OxWrQYUnp|P/WEqvN3//yk8n5Q9hadf8nf/H2feb54|FAH4BPr//LrANyjet2gUYBNv9Pju8WpVFtOsJTj28|BT05ygVcslIU6fPc3ajD/2P3xTdQf/|FV|XufN/Mvll6t8eXSelU3||G74Ibc7KfOsBtAvl6|zy/wINCbQnU|56Xer|u2"</definedName>
    <definedName name="_xlnm.Print_Titles" localSheetId="1">'G-3 - Storage'!$1:$10</definedName>
    <definedName name="_xlnm.Print_Titles" localSheetId="0">'G-3 - Transmission'!$1:$10</definedName>
    <definedName name="_xlnm.Print_Titles" localSheetId="2">'Reason Bank'!$1:$10</definedName>
    <definedName name="stat" localSheetId="1">[4]Locs!#REF!</definedName>
    <definedName name="stat">[4]Locs!#REF!</definedName>
    <definedName name="static" localSheetId="1">[4]Locs!#REF!</definedName>
    <definedName name="static">[4]Locs!#REF!</definedName>
    <definedName name="T_All_RSs_Trans" localSheetId="1">#REF!</definedName>
    <definedName name="T_All_RSs_Trans">#REF!</definedName>
    <definedName name="VAS">[4]Locs!$A$1:$E$63</definedName>
  </definedNames>
  <calcPr calcId="145621"/>
</workbook>
</file>

<file path=xl/calcChain.xml><?xml version="1.0" encoding="utf-8"?>
<calcChain xmlns="http://schemas.openxmlformats.org/spreadsheetml/2006/main">
  <c r="J3" i="3" l="1"/>
  <c r="J3" i="1" l="1"/>
  <c r="I135" i="2"/>
  <c r="I130" i="2"/>
  <c r="I129" i="2"/>
  <c r="I128" i="2"/>
  <c r="I127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J3" i="2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1" i="1"/>
  <c r="I300" i="1"/>
  <c r="I299" i="1"/>
  <c r="I298" i="1"/>
  <c r="I297" i="1"/>
  <c r="I296" i="1"/>
  <c r="I295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<sst xmlns="http://schemas.openxmlformats.org/spreadsheetml/2006/main" count="1448" uniqueCount="68">
  <si>
    <t>ANR Pipeline Company
Schedule G-3 Proposed Adjustments to Base Period Billing Determinants
For the Twelve Months Ended October 31, 2015, As Adjusted</t>
  </si>
  <si>
    <t>(1) - K begins during test period</t>
  </si>
  <si>
    <t>Please refer to Tab "Reason Bank" for more detailed explanations</t>
  </si>
  <si>
    <t>Contract No.</t>
  </si>
  <si>
    <t>Rate Schedule</t>
  </si>
  <si>
    <t>Start Date</t>
  </si>
  <si>
    <t>End Date</t>
  </si>
  <si>
    <t>TOC</t>
  </si>
  <si>
    <t>Type of Charge</t>
  </si>
  <si>
    <t>G-1 Volume</t>
  </si>
  <si>
    <t>G-2 Volume</t>
  </si>
  <si>
    <t>Adjustments</t>
  </si>
  <si>
    <t>Notes</t>
  </si>
  <si>
    <t>FTS-1</t>
  </si>
  <si>
    <t>Reservation</t>
  </si>
  <si>
    <t>FTS-3</t>
  </si>
  <si>
    <t>Deliverability Reservation</t>
  </si>
  <si>
    <t>NNS</t>
  </si>
  <si>
    <t>ETS</t>
  </si>
  <si>
    <t>(2) - K begins during base period</t>
  </si>
  <si>
    <t>PTS-2</t>
  </si>
  <si>
    <t>(2) - K begins during base period - first month Nov (outside of base period)</t>
  </si>
  <si>
    <t>(3) - Expires before test period ends</t>
  </si>
  <si>
    <t>GF-1</t>
  </si>
  <si>
    <t>(4) - MDQ change</t>
  </si>
  <si>
    <t>(4) - MDQ change effective 1/2015</t>
  </si>
  <si>
    <t>(4) - MDQ change effective 11/2015</t>
  </si>
  <si>
    <t>(4) - MDQ change effective 2/2015</t>
  </si>
  <si>
    <t>(4) - MDQ change effective 4/2015</t>
  </si>
  <si>
    <t>(4) - MDQ change effective 4/2016</t>
  </si>
  <si>
    <t>(4) - MDQ change effective 5/2015</t>
  </si>
  <si>
    <t>(4) - MDQ change effective 9/2015</t>
  </si>
  <si>
    <t>(5) - Commodity load factor assumption change</t>
  </si>
  <si>
    <t>ITS</t>
  </si>
  <si>
    <t>ITS-3</t>
  </si>
  <si>
    <t>(6) SWML Adjustment</t>
  </si>
  <si>
    <t>(7) - monthly MDQ equivalents</t>
  </si>
  <si>
    <t>FSS</t>
  </si>
  <si>
    <t>Storage Capacity Reservation</t>
  </si>
  <si>
    <t>Reason #</t>
  </si>
  <si>
    <t>Explanation</t>
  </si>
  <si>
    <t>G-1</t>
  </si>
  <si>
    <t>G-2</t>
  </si>
  <si>
    <t>( 1 )</t>
  </si>
  <si>
    <t>Contract starts after base period (after 10/31/2015)</t>
  </si>
  <si>
    <t>0 months</t>
  </si>
  <si>
    <t>12 months annualized</t>
  </si>
  <si>
    <t>( 2 )</t>
  </si>
  <si>
    <t>Contract starts during base period but before test period (11/1/2014 and before 11/1/2015)</t>
  </si>
  <si>
    <t>&lt; 12 months</t>
  </si>
  <si>
    <t>( 3 )</t>
  </si>
  <si>
    <t>Contract expires before end of test period (before 7/31/2016) and not expected to renew</t>
  </si>
  <si>
    <t>&lt;= 12 months</t>
  </si>
  <si>
    <t>( 4 )</t>
  </si>
  <si>
    <t>Change in reservation volumes</t>
  </si>
  <si>
    <t>12 months actuals</t>
  </si>
  <si>
    <t>12 months annualized contractual volume changes</t>
  </si>
  <si>
    <t>( 5 )</t>
  </si>
  <si>
    <t>Change in commodity volumes due to change in load factor assumptions</t>
  </si>
  <si>
    <t>12 months based on reservation MDQ and rate schedule load factor</t>
  </si>
  <si>
    <t>( 6 )</t>
  </si>
  <si>
    <t>Adjustment to zero volumes – short term firm transmission SWML (SW, M5, M6) Delivery Zones for Summer months (Apr - Oct)</t>
  </si>
  <si>
    <t>actuals</t>
  </si>
  <si>
    <t>( 7 )</t>
  </si>
  <si>
    <t>Adjustment to short term firm reservation MDQ less than 1 month, to monthly MDQ - for rate design purposes</t>
  </si>
  <si>
    <t>monthly MDQ equivalents</t>
  </si>
  <si>
    <t>Docket No. RP16-___-000</t>
  </si>
  <si>
    <t>Exhibit No. ANR-139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</si>
</sst>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>
    <font>
      <sz val="10"/>
      <name val="Arial"/>
    </font>
    <font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sz val="10"/>
      <color indexed="8"/>
      <name val="匠牥晩††††††††††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0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44" fontId="3" fillId="0" borderId="0" xfId="2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3" applyFont="1" applyAlignment="1">
      <alignment horizontal="right"/>
    </xf>
    <xf numFmtId="0" fontId="4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4" fillId="0" borderId="0" xfId="0" applyFont="1"/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4" fontId="7" fillId="2" borderId="5" xfId="1" applyNumberFormat="1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2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1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7" fillId="3" borderId="3" xfId="0" applyNumberFormat="1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 wrapText="1"/>
    </xf>
    <xf numFmtId="0" fontId="3" fillId="5" borderId="16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vertical="center" wrapText="1"/>
    </xf>
    <xf numFmtId="0" fontId="4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3" applyFont="1" applyBorder="1" applyAlignment="1">
      <alignment horizontal="center" vertical="center" wrapText="1"/>
    </xf>
  </cellXfs>
  <cellStyles count="40">
    <cellStyle name="Comma" xfId="1" builtinId="3"/>
    <cellStyle name="Comma 2" xfId="4"/>
    <cellStyle name="Comma 3" xfId="5"/>
    <cellStyle name="Comma 4" xfId="6"/>
    <cellStyle name="Comma 49" xfId="7"/>
    <cellStyle name="Comma 49 2" xfId="8"/>
    <cellStyle name="Comma 49 3" xfId="9"/>
    <cellStyle name="Comma 5" xfId="10"/>
    <cellStyle name="Currency" xfId="2" builtinId="4"/>
    <cellStyle name="Currency 18" xfId="11"/>
    <cellStyle name="Currency 2" xfId="12"/>
    <cellStyle name="Currency 2 2" xfId="13"/>
    <cellStyle name="Currency 2 3" xfId="14"/>
    <cellStyle name="Currency 2 4" xfId="15"/>
    <cellStyle name="Currency 3" xfId="16"/>
    <cellStyle name="Currency 4" xfId="17"/>
    <cellStyle name="Normal" xfId="0" builtinId="0"/>
    <cellStyle name="Normal 2" xfId="18"/>
    <cellStyle name="Normal 2 2" xfId="19"/>
    <cellStyle name="Normal 2 2 2" xfId="20"/>
    <cellStyle name="Normal 2 2 3" xfId="21"/>
    <cellStyle name="Normal 2 3" xfId="22"/>
    <cellStyle name="Normal 2 4" xfId="23"/>
    <cellStyle name="Normal 249" xfId="24"/>
    <cellStyle name="Normal 249 2" xfId="25"/>
    <cellStyle name="Normal 249 2 2" xfId="26"/>
    <cellStyle name="Normal 249 3" xfId="27"/>
    <cellStyle name="Normal 250" xfId="28"/>
    <cellStyle name="Normal 251" xfId="29"/>
    <cellStyle name="Normal 3" xfId="30"/>
    <cellStyle name="Normal 3 2" xfId="31"/>
    <cellStyle name="Normal 4" xfId="3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ercent 2" xfId="38"/>
    <cellStyle name="Percent 3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ccollaborate.sharepoint-server.com/Documents%20and%20Settings/vxl4134/Local%20Settings/Temporary%20Internet%20Files/OLK3E8/RPST190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ccollaborate.sharepoint-server.com/Documents%20and%20Settings/jco5533/My%20Documents/data/intl/LatinAmerica/brazil/Araucaria/Models/ARAUC60_LenderBaseCase%20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ccollaborate.sharepoint-server.com/Documents%20and%20Settings/jco5533/My%20Documents/data/RegPipes/TGP/Rate%20Case%20Studies/Presentations/Bus%20Update%20NYPSC%20workpapers%2010%2005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_barry\Documents\2015\May%202015\ANR-PL%20PTS-1%20Hauls%2005-12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ST190G (2)"/>
      <sheetName val="RPST190G"/>
    </sheetNames>
    <sheetDataSet>
      <sheetData sheetId="0"/>
      <sheetData sheetId="1">
        <row r="11">
          <cell r="DL11" t="str">
            <v>-------------------------------------------------</v>
          </cell>
          <cell r="DM11" t="str">
            <v>--------------</v>
          </cell>
          <cell r="DN11" t="str">
            <v>--------------</v>
          </cell>
          <cell r="DO11" t="str">
            <v>--------------</v>
          </cell>
        </row>
        <row r="12">
          <cell r="DL12" t="str">
            <v>(Col. 1)</v>
          </cell>
          <cell r="DM12" t="str">
            <v>(Col. 2)</v>
          </cell>
          <cell r="DN12" t="str">
            <v>(Col. 3)</v>
          </cell>
          <cell r="DO12" t="str">
            <v>(Col. 4)</v>
          </cell>
        </row>
        <row r="14">
          <cell r="DL14" t="str">
            <v>Total Transmission Costs (Schedule I-2, Pgs 3, 4 &amp; 5)</v>
          </cell>
        </row>
        <row r="15">
          <cell r="DL15" t="str">
            <v>========================</v>
          </cell>
        </row>
        <row r="16">
          <cell r="DL16" t="str">
            <v>Transmission Costs Assigned to the Southeast Area</v>
          </cell>
          <cell r="DM16">
            <v>46020829</v>
          </cell>
          <cell r="DN16">
            <v>44575921</v>
          </cell>
          <cell r="DO16">
            <v>1444908</v>
          </cell>
        </row>
        <row r="17">
          <cell r="DL17" t="str">
            <v>Transmission Costs Assigned to the Southwest Area</v>
          </cell>
          <cell r="DM17">
            <v>18928883</v>
          </cell>
          <cell r="DN17">
            <v>17716972</v>
          </cell>
          <cell r="DO17">
            <v>1211911</v>
          </cell>
        </row>
        <row r="18">
          <cell r="DL18" t="str">
            <v>Transmission Costs Assigned to the Mainline Area</v>
          </cell>
          <cell r="DM18">
            <v>328153373</v>
          </cell>
          <cell r="DN18">
            <v>318765430</v>
          </cell>
          <cell r="DO18">
            <v>9387943</v>
          </cell>
        </row>
        <row r="19">
          <cell r="DM19" t="str">
            <v>--------------</v>
          </cell>
          <cell r="DN19" t="str">
            <v>--------------</v>
          </cell>
          <cell r="DO19" t="str">
            <v>--------------</v>
          </cell>
        </row>
        <row r="20">
          <cell r="DL20" t="str">
            <v>Total Transmission Cost-of-Service</v>
          </cell>
          <cell r="DM20">
            <v>393103085</v>
          </cell>
          <cell r="DN20">
            <v>381058323</v>
          </cell>
          <cell r="DO20">
            <v>12044762</v>
          </cell>
        </row>
        <row r="21">
          <cell r="DM21" t="str">
            <v>==============</v>
          </cell>
          <cell r="DN21" t="str">
            <v>==============</v>
          </cell>
          <cell r="DO21" t="str">
            <v>==============</v>
          </cell>
        </row>
        <row r="23">
          <cell r="DL23" t="str">
            <v>Less: Revenue Credits</v>
          </cell>
        </row>
        <row r="24">
          <cell r="DL24" t="str">
            <v>======================================</v>
          </cell>
        </row>
        <row r="25">
          <cell r="DL25" t="str">
            <v>X-Rate Credit From the SE Area (Sch K-1.6, p. 1)</v>
          </cell>
          <cell r="DM25">
            <v>0</v>
          </cell>
          <cell r="DN25">
            <v>0</v>
          </cell>
          <cell r="DO25">
            <v>0</v>
          </cell>
        </row>
        <row r="26">
          <cell r="DL26" t="str">
            <v>Northern Buyout Credit -SE Area</v>
          </cell>
          <cell r="DM26">
            <v>0</v>
          </cell>
          <cell r="DN26">
            <v>0</v>
          </cell>
          <cell r="DO26">
            <v>0</v>
          </cell>
          <cell r="DQ26" t="str">
            <v xml:space="preserve"> Northern Buyout In Discount Credit</v>
          </cell>
        </row>
        <row r="27">
          <cell r="DL27" t="str">
            <v>Northern Buyout Credit -SW Area</v>
          </cell>
          <cell r="DM27">
            <v>0</v>
          </cell>
          <cell r="DN27">
            <v>0</v>
          </cell>
          <cell r="DO27">
            <v>0</v>
          </cell>
          <cell r="DQ27">
            <v>0</v>
          </cell>
        </row>
        <row r="28">
          <cell r="DL28" t="str">
            <v>Northern Buyout Credit -ML Area</v>
          </cell>
          <cell r="DM28">
            <v>0</v>
          </cell>
          <cell r="DN28">
            <v>0</v>
          </cell>
          <cell r="DO28">
            <v>0</v>
          </cell>
          <cell r="DQ28" t="str">
            <v>SE TRANS</v>
          </cell>
        </row>
        <row r="29">
          <cell r="DL29" t="str">
            <v>At Risk-SW Revenue Deficiency -ML Area</v>
          </cell>
          <cell r="DM29">
            <v>0</v>
          </cell>
          <cell r="DN29">
            <v>0</v>
          </cell>
          <cell r="DO29">
            <v>0</v>
          </cell>
          <cell r="DP29">
            <v>6474728</v>
          </cell>
          <cell r="DQ29">
            <v>0.5</v>
          </cell>
        </row>
        <row r="30">
          <cell r="DL30" t="str">
            <v>A/C 858 Third Party Reimbursables</v>
          </cell>
          <cell r="DM30">
            <v>0</v>
          </cell>
          <cell r="DN30">
            <v>0</v>
          </cell>
          <cell r="DO30">
            <v>0</v>
          </cell>
        </row>
        <row r="31">
          <cell r="DL31" t="str">
            <v>Transportation Revenue Credits SE Area (Sch K-1.5)</v>
          </cell>
          <cell r="DM31">
            <v>6474728</v>
          </cell>
          <cell r="DN31">
            <v>6271442</v>
          </cell>
          <cell r="DO31">
            <v>203286</v>
          </cell>
          <cell r="DQ31">
            <v>0</v>
          </cell>
        </row>
        <row r="32">
          <cell r="DL32" t="str">
            <v>Transportation Revenue Credits SW Area (Sch K-1.5)</v>
          </cell>
          <cell r="DM32">
            <v>778693</v>
          </cell>
          <cell r="DN32">
            <v>732333</v>
          </cell>
          <cell r="DO32">
            <v>46360</v>
          </cell>
        </row>
        <row r="33">
          <cell r="DL33" t="str">
            <v>Transportation Revenue Credits ML Area (Sch K-1.5)</v>
          </cell>
          <cell r="DM33">
            <v>9348138.6239999998</v>
          </cell>
          <cell r="DN33">
            <v>9348139</v>
          </cell>
          <cell r="DO33">
            <v>-0.37600000016391277</v>
          </cell>
        </row>
        <row r="34">
          <cell r="DM34" t="str">
            <v>--------------</v>
          </cell>
          <cell r="DN34" t="str">
            <v>--------------</v>
          </cell>
          <cell r="DO34" t="str">
            <v>--------------</v>
          </cell>
        </row>
        <row r="35">
          <cell r="DL35" t="str">
            <v xml:space="preserve">    Total Revenue Credits</v>
          </cell>
          <cell r="DM35">
            <v>16601559.624</v>
          </cell>
          <cell r="DN35">
            <v>16351914</v>
          </cell>
          <cell r="DO35">
            <v>249645.62399999984</v>
          </cell>
        </row>
        <row r="36">
          <cell r="DM36" t="str">
            <v>==============</v>
          </cell>
          <cell r="DN36" t="str">
            <v>==============</v>
          </cell>
          <cell r="DO36" t="str">
            <v>==============</v>
          </cell>
        </row>
        <row r="38">
          <cell r="DL38" t="str">
            <v>Net Cost of Service</v>
          </cell>
        </row>
        <row r="39">
          <cell r="DL39" t="str">
            <v>===================</v>
          </cell>
        </row>
        <row r="40">
          <cell r="DL40" t="str">
            <v>Transmission Costs Assigned to the Southeast Area</v>
          </cell>
          <cell r="DM40">
            <v>39546101</v>
          </cell>
          <cell r="DN40">
            <v>38304479</v>
          </cell>
          <cell r="DO40">
            <v>1241622</v>
          </cell>
        </row>
        <row r="41">
          <cell r="DL41" t="str">
            <v>Transmission Costs Assigned to the Southwest Area</v>
          </cell>
          <cell r="DM41">
            <v>18150190</v>
          </cell>
          <cell r="DN41">
            <v>16984639</v>
          </cell>
          <cell r="DO41">
            <v>1165551</v>
          </cell>
        </row>
        <row r="42">
          <cell r="DL42" t="str">
            <v>Transmission Costs Assigned to the Mainline Area</v>
          </cell>
          <cell r="DM42">
            <v>318805234.37599999</v>
          </cell>
          <cell r="DN42">
            <v>309417291</v>
          </cell>
          <cell r="DO42">
            <v>9387943.3760000002</v>
          </cell>
        </row>
        <row r="43">
          <cell r="DM43" t="str">
            <v>--------------</v>
          </cell>
          <cell r="DN43" t="str">
            <v>--------------</v>
          </cell>
          <cell r="DO43" t="str">
            <v>--------------</v>
          </cell>
        </row>
        <row r="44">
          <cell r="DL44" t="str">
            <v>Total Transmission Cost-of-Service</v>
          </cell>
          <cell r="DM44">
            <v>376501525.37599999</v>
          </cell>
          <cell r="DN44">
            <v>364706409</v>
          </cell>
          <cell r="DO44">
            <v>11795116.376</v>
          </cell>
        </row>
        <row r="45">
          <cell r="DM45" t="str">
            <v>==============</v>
          </cell>
          <cell r="DN45" t="str">
            <v>==============</v>
          </cell>
          <cell r="DO45" t="str">
            <v>==============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e"/>
      <sheetName val="Detail"/>
      <sheetName val="Drawdn"/>
      <sheetName val="Debt"/>
      <sheetName val="Cash"/>
      <sheetName val="R$Stat"/>
      <sheetName val="US$Stat"/>
      <sheetName val="Tariff as per PPA"/>
      <sheetName val="Unit Costs"/>
      <sheetName val="USContent"/>
      <sheetName val="Comments"/>
      <sheetName val="Macros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95-112 CoS_Rate Base"/>
      <sheetName val="Rate"/>
      <sheetName val="Rate Comp"/>
      <sheetName val="Profitability"/>
      <sheetName val="Capex Plan"/>
      <sheetName val="Gas Plant in Service"/>
      <sheetName val="EBIT and Pre-Tax Return"/>
      <sheetName val="Revenues"/>
      <sheetName val="Opex"/>
      <sheetName val="Rate Base"/>
      <sheetName val="Capex"/>
      <sheetName val="Detail"/>
      <sheetName val="06 Rev Breakdown"/>
      <sheetName val="MDQ Matrix"/>
      <sheetName val="Rev Matrix"/>
      <sheetName val="Rate Data"/>
      <sheetName val="GASPRICE"/>
    </sheetNames>
    <sheetDataSet>
      <sheetData sheetId="0" refreshError="1"/>
      <sheetData sheetId="1">
        <row r="1">
          <cell r="B1" t="str">
            <v>Tennessee Gas Pipeline Company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S-1"/>
      <sheetName val="Locs"/>
      <sheetName val="ANR-PL PTS-1 Hauls 05-12-15"/>
    </sheetNames>
    <sheetDataSet>
      <sheetData sheetId="0"/>
      <sheetData sheetId="1">
        <row r="1">
          <cell r="A1" t="str">
            <v>VAS</v>
          </cell>
          <cell r="B1" t="str">
            <v>Name</v>
          </cell>
          <cell r="C1" t="str">
            <v>Zone</v>
          </cell>
          <cell r="D1" t="str">
            <v>Summer Miles to HS</v>
          </cell>
          <cell r="E1" t="str">
            <v>Winter Miles to HS</v>
          </cell>
        </row>
        <row r="2">
          <cell r="A2">
            <v>513080</v>
          </cell>
          <cell r="B2" t="str">
            <v xml:space="preserve">ACADIA 2 INT                            </v>
          </cell>
          <cell r="C2" t="str">
            <v>SEA</v>
          </cell>
          <cell r="D2">
            <v>1.6</v>
          </cell>
          <cell r="E2">
            <v>1.6</v>
          </cell>
        </row>
        <row r="3">
          <cell r="A3">
            <v>512556</v>
          </cell>
          <cell r="B3" t="str">
            <v xml:space="preserve">ARLIE INTERCONNECT                      </v>
          </cell>
          <cell r="C3" t="str">
            <v>SWA</v>
          </cell>
          <cell r="D3">
            <v>11.9</v>
          </cell>
          <cell r="E3">
            <v>11.9</v>
          </cell>
        </row>
        <row r="4">
          <cell r="A4">
            <v>512486</v>
          </cell>
          <cell r="B4" t="str">
            <v xml:space="preserve">BEAVER PLANT (CNG)                      </v>
          </cell>
          <cell r="C4" t="str">
            <v>SWA</v>
          </cell>
          <cell r="D4">
            <v>99.27</v>
          </cell>
          <cell r="E4">
            <v>99.27</v>
          </cell>
        </row>
        <row r="5">
          <cell r="A5">
            <v>510011</v>
          </cell>
          <cell r="B5" t="str">
            <v xml:space="preserve">BEAVER-CIG (REC FR CIG)                 </v>
          </cell>
          <cell r="C5" t="str">
            <v>SWA</v>
          </cell>
          <cell r="D5">
            <v>98.47</v>
          </cell>
          <cell r="E5">
            <v>98.47</v>
          </cell>
        </row>
        <row r="6">
          <cell r="A6">
            <v>512516</v>
          </cell>
          <cell r="B6" t="str">
            <v xml:space="preserve">BERLIN IC (TRANSOK)                     </v>
          </cell>
          <cell r="C6" t="str">
            <v>SWA</v>
          </cell>
          <cell r="D6">
            <v>178.3</v>
          </cell>
          <cell r="E6">
            <v>178.3</v>
          </cell>
        </row>
        <row r="7">
          <cell r="A7">
            <v>513075</v>
          </cell>
          <cell r="B7" t="str">
            <v xml:space="preserve">BOBCAT STORAGE (REC)                    </v>
          </cell>
          <cell r="C7" t="str">
            <v>SEA</v>
          </cell>
          <cell r="D7">
            <v>30.2</v>
          </cell>
          <cell r="E7">
            <v>30.2</v>
          </cell>
        </row>
        <row r="8">
          <cell r="A8">
            <v>512134</v>
          </cell>
          <cell r="B8" t="str">
            <v xml:space="preserve">CAMERON                                 </v>
          </cell>
          <cell r="C8" t="str">
            <v>SEA</v>
          </cell>
          <cell r="D8">
            <v>79.900000000000006</v>
          </cell>
          <cell r="E8">
            <v>79.900000000000006</v>
          </cell>
        </row>
        <row r="9">
          <cell r="A9">
            <v>513053</v>
          </cell>
          <cell r="B9" t="str">
            <v xml:space="preserve">CARRERA INDIAN CREEK                    </v>
          </cell>
          <cell r="C9" t="str">
            <v>SWA</v>
          </cell>
          <cell r="D9">
            <v>199.41</v>
          </cell>
          <cell r="E9">
            <v>199.41</v>
          </cell>
        </row>
        <row r="10">
          <cell r="A10">
            <v>522132</v>
          </cell>
          <cell r="B10" t="str">
            <v xml:space="preserve">CENTERPOINT/CUSTER DEL                  </v>
          </cell>
          <cell r="C10" t="str">
            <v>SWA</v>
          </cell>
          <cell r="D10">
            <v>139.5</v>
          </cell>
          <cell r="E10">
            <v>139.5</v>
          </cell>
        </row>
        <row r="11">
          <cell r="A11">
            <v>512548</v>
          </cell>
          <cell r="B11" t="str">
            <v xml:space="preserve">COLTER WEST INTERCONNECT                </v>
          </cell>
          <cell r="C11" t="str">
            <v>SWA</v>
          </cell>
          <cell r="D11">
            <v>22.9</v>
          </cell>
          <cell r="E11">
            <v>22.9</v>
          </cell>
        </row>
        <row r="12">
          <cell r="A12">
            <v>512550</v>
          </cell>
          <cell r="B12" t="str">
            <v xml:space="preserve">COMANCHE NORTH INT                      </v>
          </cell>
          <cell r="C12" t="str">
            <v>SWA</v>
          </cell>
          <cell r="D12">
            <v>19.899999999999999</v>
          </cell>
          <cell r="E12">
            <v>19.899999999999999</v>
          </cell>
        </row>
        <row r="13">
          <cell r="A13">
            <v>512530</v>
          </cell>
          <cell r="B13" t="str">
            <v xml:space="preserve">CRAWFORD INTERCONNECT                   </v>
          </cell>
          <cell r="C13" t="str">
            <v>SWA</v>
          </cell>
          <cell r="D13">
            <v>29.9</v>
          </cell>
          <cell r="E13">
            <v>29.9</v>
          </cell>
        </row>
        <row r="14">
          <cell r="A14">
            <v>513069</v>
          </cell>
          <cell r="B14" t="str">
            <v xml:space="preserve">CUSTER BAKER                            </v>
          </cell>
          <cell r="C14" t="str">
            <v>SWA</v>
          </cell>
          <cell r="D14">
            <v>139.5</v>
          </cell>
          <cell r="E14">
            <v>139.5</v>
          </cell>
        </row>
        <row r="15">
          <cell r="A15">
            <v>512434</v>
          </cell>
          <cell r="B15" t="str">
            <v xml:space="preserve">CUSTER CITY/TRANSOK REC                 </v>
          </cell>
          <cell r="C15" t="str">
            <v>SWA</v>
          </cell>
          <cell r="D15">
            <v>139.5</v>
          </cell>
          <cell r="E15">
            <v>139.5</v>
          </cell>
        </row>
        <row r="16">
          <cell r="A16">
            <v>512564</v>
          </cell>
          <cell r="B16" t="str">
            <v xml:space="preserve">DELHI PANTHER CREEK INT                 </v>
          </cell>
          <cell r="C16" t="str">
            <v>SWA</v>
          </cell>
          <cell r="D16">
            <v>156.5</v>
          </cell>
          <cell r="E16">
            <v>156.5</v>
          </cell>
        </row>
        <row r="17">
          <cell r="A17">
            <v>511164</v>
          </cell>
          <cell r="B17" t="str">
            <v xml:space="preserve">EGAN (RECEIPT) INT                      </v>
          </cell>
          <cell r="C17" t="str">
            <v>SEA</v>
          </cell>
          <cell r="D17">
            <v>16.3</v>
          </cell>
          <cell r="E17">
            <v>16.3</v>
          </cell>
        </row>
        <row r="18">
          <cell r="A18">
            <v>513057</v>
          </cell>
          <cell r="B18" t="str">
            <v xml:space="preserve">ELK CITY INTERCONNECT                   </v>
          </cell>
          <cell r="C18" t="str">
            <v>SWA</v>
          </cell>
          <cell r="D18">
            <v>248.21</v>
          </cell>
          <cell r="E18">
            <v>248.21</v>
          </cell>
        </row>
        <row r="19">
          <cell r="A19">
            <v>513058</v>
          </cell>
          <cell r="B19" t="str">
            <v xml:space="preserve">FEIKERT                                 </v>
          </cell>
          <cell r="C19" t="str">
            <v>SWA</v>
          </cell>
          <cell r="D19">
            <v>23.4</v>
          </cell>
          <cell r="E19">
            <v>23.4</v>
          </cell>
        </row>
        <row r="20">
          <cell r="A20">
            <v>519761</v>
          </cell>
          <cell r="B20" t="str">
            <v xml:space="preserve">FOCUS-SWEETWATER                        </v>
          </cell>
          <cell r="C20" t="str">
            <v>SWA</v>
          </cell>
          <cell r="D20">
            <v>197.91</v>
          </cell>
          <cell r="E20">
            <v>197.91</v>
          </cell>
        </row>
        <row r="21">
          <cell r="A21">
            <v>513096</v>
          </cell>
          <cell r="B21" t="str">
            <v xml:space="preserve">FORT ELLIOTT RECEIPT                    </v>
          </cell>
          <cell r="C21" t="str">
            <v>SWA</v>
          </cell>
          <cell r="D21">
            <v>223.31</v>
          </cell>
          <cell r="E21">
            <v>223.31</v>
          </cell>
        </row>
        <row r="22">
          <cell r="A22">
            <v>505264</v>
          </cell>
          <cell r="B22" t="str">
            <v xml:space="preserve">FUEL SEGMENT 1 (TRANSM) </v>
          </cell>
          <cell r="D22">
            <v>0.1</v>
          </cell>
          <cell r="E22">
            <v>0.1</v>
          </cell>
        </row>
        <row r="23">
          <cell r="A23">
            <v>502204</v>
          </cell>
          <cell r="B23" t="str">
            <v xml:space="preserve">GREEN STATION                           </v>
          </cell>
          <cell r="C23" t="str">
            <v>SWA</v>
          </cell>
          <cell r="D23">
            <v>194.21</v>
          </cell>
          <cell r="E23">
            <v>194.21</v>
          </cell>
        </row>
        <row r="24">
          <cell r="A24">
            <v>513031</v>
          </cell>
          <cell r="B24" t="str">
            <v xml:space="preserve">GRIMES INT                              </v>
          </cell>
          <cell r="C24" t="str">
            <v>SWA</v>
          </cell>
          <cell r="D24">
            <v>197.91</v>
          </cell>
          <cell r="E24">
            <v>197.91</v>
          </cell>
        </row>
        <row r="25">
          <cell r="A25">
            <v>513079</v>
          </cell>
          <cell r="B25" t="str">
            <v xml:space="preserve">HARPER VALLEY INT                       </v>
          </cell>
          <cell r="C25" t="str">
            <v>SWA</v>
          </cell>
          <cell r="D25">
            <v>60.5</v>
          </cell>
          <cell r="E25">
            <v>60.5</v>
          </cell>
        </row>
        <row r="26">
          <cell r="A26">
            <v>512488</v>
          </cell>
          <cell r="B26" t="str">
            <v xml:space="preserve">HENRY ESTATE INT                        </v>
          </cell>
          <cell r="C26" t="str">
            <v>SEA</v>
          </cell>
          <cell r="D26">
            <v>79.900000000000006</v>
          </cell>
          <cell r="E26">
            <v>79.900000000000006</v>
          </cell>
        </row>
        <row r="27">
          <cell r="A27">
            <v>513033</v>
          </cell>
          <cell r="B27" t="str">
            <v xml:space="preserve">HOBART 10 INCH RECEIPT                  </v>
          </cell>
          <cell r="C27" t="str">
            <v>SWA</v>
          </cell>
          <cell r="D27">
            <v>223.31</v>
          </cell>
          <cell r="E27">
            <v>223.31</v>
          </cell>
        </row>
        <row r="28">
          <cell r="A28">
            <v>512146</v>
          </cell>
          <cell r="B28" t="str">
            <v xml:space="preserve">JEANERETTE NO 2                         </v>
          </cell>
          <cell r="C28" t="str">
            <v>SEA</v>
          </cell>
          <cell r="D28">
            <v>76.900000000000006</v>
          </cell>
          <cell r="E28">
            <v>76.900000000000006</v>
          </cell>
        </row>
        <row r="29">
          <cell r="A29">
            <v>512520</v>
          </cell>
          <cell r="B29" t="str">
            <v xml:space="preserve">KELTON GAS PLANT (URC)                  </v>
          </cell>
          <cell r="C29" t="str">
            <v>SWA</v>
          </cell>
          <cell r="D29">
            <v>210.61</v>
          </cell>
          <cell r="E29">
            <v>210.61</v>
          </cell>
        </row>
        <row r="30">
          <cell r="A30">
            <v>513002</v>
          </cell>
          <cell r="B30" t="str">
            <v xml:space="preserve">KIOWA INT                               </v>
          </cell>
          <cell r="C30" t="str">
            <v>SWA</v>
          </cell>
          <cell r="D30">
            <v>11.9</v>
          </cell>
          <cell r="E30">
            <v>11.9</v>
          </cell>
        </row>
        <row r="31">
          <cell r="A31">
            <v>511150</v>
          </cell>
          <cell r="B31" t="str">
            <v xml:space="preserve">LAKE ARTHUR (REC FR NGPL                </v>
          </cell>
          <cell r="C31" t="str">
            <v>SEA</v>
          </cell>
          <cell r="D31">
            <v>35.700000000000003</v>
          </cell>
          <cell r="E31">
            <v>35.700000000000003</v>
          </cell>
        </row>
        <row r="32">
          <cell r="A32">
            <v>505543</v>
          </cell>
          <cell r="B32" t="str">
            <v xml:space="preserve">LIG PELICAN                             </v>
          </cell>
          <cell r="C32" t="str">
            <v>SEA</v>
          </cell>
          <cell r="D32">
            <v>97.6</v>
          </cell>
          <cell r="E32">
            <v>97.6</v>
          </cell>
        </row>
        <row r="33">
          <cell r="A33">
            <v>512136</v>
          </cell>
          <cell r="B33" t="str">
            <v xml:space="preserve">LOWRY PLANT OUTLET                      </v>
          </cell>
          <cell r="C33" t="str">
            <v>SEA</v>
          </cell>
          <cell r="D33">
            <v>35.299999999999997</v>
          </cell>
          <cell r="E33">
            <v>35.299999999999997</v>
          </cell>
        </row>
        <row r="34">
          <cell r="A34">
            <v>512540</v>
          </cell>
          <cell r="B34" t="str">
            <v xml:space="preserve">MENDOTA INT                             </v>
          </cell>
          <cell r="C34" t="str">
            <v>SWA</v>
          </cell>
          <cell r="D34">
            <v>213.41</v>
          </cell>
          <cell r="E34">
            <v>213.41</v>
          </cell>
        </row>
        <row r="35">
          <cell r="A35">
            <v>512438</v>
          </cell>
          <cell r="B35" t="str">
            <v xml:space="preserve">MIAMI NO D-1/ARCO                       </v>
          </cell>
          <cell r="C35" t="str">
            <v>SEA</v>
          </cell>
          <cell r="D35">
            <v>64.5</v>
          </cell>
          <cell r="E35">
            <v>64.5</v>
          </cell>
        </row>
        <row r="36">
          <cell r="A36">
            <v>502214</v>
          </cell>
          <cell r="B36" t="str">
            <v xml:space="preserve">MOORELAND PLANT - OUTLET                </v>
          </cell>
          <cell r="C36" t="str">
            <v>SWA</v>
          </cell>
          <cell r="D36">
            <v>82</v>
          </cell>
          <cell r="E36">
            <v>82</v>
          </cell>
        </row>
        <row r="37">
          <cell r="A37">
            <v>510023</v>
          </cell>
          <cell r="B37" t="str">
            <v xml:space="preserve">NAUTILUS DHS INT                        </v>
          </cell>
          <cell r="C37" t="str">
            <v>SEA</v>
          </cell>
          <cell r="D37">
            <v>90.2</v>
          </cell>
          <cell r="E37">
            <v>90.2</v>
          </cell>
        </row>
        <row r="38">
          <cell r="A38">
            <v>513030</v>
          </cell>
          <cell r="B38" t="str">
            <v xml:space="preserve">OLIVER BENOIT 1 WELLS                   </v>
          </cell>
          <cell r="C38" t="str">
            <v>SEA</v>
          </cell>
          <cell r="D38">
            <v>32.700000000000003</v>
          </cell>
          <cell r="E38">
            <v>32.700000000000003</v>
          </cell>
        </row>
        <row r="39">
          <cell r="A39">
            <v>513043</v>
          </cell>
          <cell r="B39" t="str">
            <v xml:space="preserve">PALO DURO                               </v>
          </cell>
          <cell r="C39" t="str">
            <v>SWA</v>
          </cell>
          <cell r="D39">
            <v>210.61</v>
          </cell>
          <cell r="E39">
            <v>210.61</v>
          </cell>
        </row>
        <row r="40">
          <cell r="A40">
            <v>511156</v>
          </cell>
          <cell r="B40" t="str">
            <v xml:space="preserve">PATTERSON/TRUNKLINE REC                 </v>
          </cell>
          <cell r="C40" t="str">
            <v>SEA</v>
          </cell>
          <cell r="D40">
            <v>97.6</v>
          </cell>
          <cell r="E40">
            <v>97.6</v>
          </cell>
        </row>
        <row r="41">
          <cell r="A41">
            <v>505396</v>
          </cell>
          <cell r="B41" t="str">
            <v xml:space="preserve">PELICAN PLANT FLASH GAS                 </v>
          </cell>
          <cell r="C41" t="str">
            <v>SEA</v>
          </cell>
          <cell r="D41">
            <v>97.6</v>
          </cell>
          <cell r="E41">
            <v>97.6</v>
          </cell>
        </row>
        <row r="42">
          <cell r="A42">
            <v>513059</v>
          </cell>
          <cell r="B42" t="str">
            <v xml:space="preserve">PRAIRIE BEACH WC 3                      </v>
          </cell>
          <cell r="C42" t="str">
            <v>SEA</v>
          </cell>
          <cell r="D42">
            <v>73.5</v>
          </cell>
          <cell r="E42">
            <v>73.5</v>
          </cell>
        </row>
        <row r="43">
          <cell r="A43">
            <v>523061</v>
          </cell>
          <cell r="B43" t="str">
            <v xml:space="preserve">RED BULL                                </v>
          </cell>
          <cell r="C43" t="str">
            <v>SWA</v>
          </cell>
          <cell r="D43">
            <v>210.61</v>
          </cell>
          <cell r="E43">
            <v>210.61</v>
          </cell>
        </row>
        <row r="44">
          <cell r="A44">
            <v>512560</v>
          </cell>
          <cell r="B44" t="str">
            <v xml:space="preserve">RED RIVER (REC) INT                     </v>
          </cell>
          <cell r="C44" t="str">
            <v>SWA</v>
          </cell>
          <cell r="D44">
            <v>243.61</v>
          </cell>
          <cell r="E44">
            <v>243.61</v>
          </cell>
        </row>
        <row r="45">
          <cell r="A45">
            <v>510031</v>
          </cell>
          <cell r="B45" t="str">
            <v xml:space="preserve">ROBERTS COUNTY (REC)                    </v>
          </cell>
          <cell r="C45" t="str">
            <v>SWA</v>
          </cell>
          <cell r="D45">
            <v>213.41</v>
          </cell>
          <cell r="E45">
            <v>213.41</v>
          </cell>
        </row>
        <row r="46">
          <cell r="A46">
            <v>513064</v>
          </cell>
          <cell r="B46" t="str">
            <v xml:space="preserve">ROBERTS EAGLE ROCK                      </v>
          </cell>
          <cell r="C46" t="str">
            <v>SWA</v>
          </cell>
          <cell r="D46">
            <v>213.41</v>
          </cell>
          <cell r="E46">
            <v>213.41</v>
          </cell>
        </row>
        <row r="47">
          <cell r="A47">
            <v>513052</v>
          </cell>
          <cell r="B47" t="str">
            <v xml:space="preserve">ROBERTS/MIDSTREAM                       </v>
          </cell>
          <cell r="C47" t="str">
            <v>SWA</v>
          </cell>
          <cell r="D47">
            <v>198.71</v>
          </cell>
          <cell r="E47">
            <v>198.71</v>
          </cell>
        </row>
        <row r="48">
          <cell r="A48">
            <v>510025</v>
          </cell>
          <cell r="B48" t="str">
            <v xml:space="preserve">ROGER MILLS INT                         </v>
          </cell>
          <cell r="C48" t="str">
            <v>SWA</v>
          </cell>
          <cell r="D48">
            <v>210.61</v>
          </cell>
          <cell r="E48">
            <v>210.61</v>
          </cell>
        </row>
        <row r="49">
          <cell r="A49">
            <v>512464</v>
          </cell>
          <cell r="B49" t="str">
            <v xml:space="preserve">SEMINOLE-S WHEELER                      </v>
          </cell>
          <cell r="C49" t="str">
            <v>SWA</v>
          </cell>
          <cell r="D49">
            <v>210.81</v>
          </cell>
          <cell r="E49">
            <v>210.81</v>
          </cell>
        </row>
        <row r="50">
          <cell r="A50">
            <v>512478</v>
          </cell>
          <cell r="B50" t="str">
            <v xml:space="preserve">SEMINOLE-TRUNK 464-0802                 </v>
          </cell>
          <cell r="C50" t="str">
            <v>SWA</v>
          </cell>
          <cell r="D50">
            <v>136.4</v>
          </cell>
          <cell r="E50">
            <v>136.4</v>
          </cell>
        </row>
        <row r="51">
          <cell r="A51">
            <v>512458</v>
          </cell>
          <cell r="B51" t="str">
            <v xml:space="preserve">SEMINOLE-TRUNK 482-0801                 </v>
          </cell>
          <cell r="C51" t="str">
            <v>SWA</v>
          </cell>
          <cell r="D51">
            <v>228.31</v>
          </cell>
          <cell r="E51">
            <v>228.31</v>
          </cell>
        </row>
        <row r="52">
          <cell r="A52">
            <v>512462</v>
          </cell>
          <cell r="B52" t="str">
            <v xml:space="preserve">SEMINOLE-TRUNK 493-0802                 </v>
          </cell>
          <cell r="C52" t="str">
            <v>SWA</v>
          </cell>
          <cell r="D52">
            <v>239.91</v>
          </cell>
          <cell r="E52">
            <v>239.91</v>
          </cell>
        </row>
        <row r="53">
          <cell r="A53">
            <v>513015</v>
          </cell>
          <cell r="B53" t="str">
            <v xml:space="preserve">SEMINOLE-TRUNK 496-0615                 </v>
          </cell>
          <cell r="C53" t="str">
            <v>SWA</v>
          </cell>
          <cell r="D53">
            <v>154.5</v>
          </cell>
          <cell r="E53">
            <v>154.5</v>
          </cell>
        </row>
        <row r="54">
          <cell r="A54">
            <v>513051</v>
          </cell>
          <cell r="B54" t="str">
            <v xml:space="preserve">SHADYSIDE (TGP DUAL 21033) (BI 523050)  </v>
          </cell>
          <cell r="C54" t="str">
            <v>SEA</v>
          </cell>
          <cell r="D54">
            <v>92.3</v>
          </cell>
          <cell r="E54">
            <v>92.3</v>
          </cell>
        </row>
        <row r="55">
          <cell r="A55">
            <v>510034</v>
          </cell>
          <cell r="B55" t="str">
            <v xml:space="preserve">SHERMAN PLANT                           </v>
          </cell>
          <cell r="C55" t="str">
            <v>SEA</v>
          </cell>
          <cell r="D55">
            <v>143.41</v>
          </cell>
          <cell r="E55">
            <v>143.41</v>
          </cell>
        </row>
        <row r="56">
          <cell r="A56">
            <v>513086</v>
          </cell>
          <cell r="B56" t="str">
            <v xml:space="preserve">SPEARMAN                                </v>
          </cell>
          <cell r="C56" t="str">
            <v>SWA</v>
          </cell>
          <cell r="D56">
            <v>180.81</v>
          </cell>
          <cell r="E56">
            <v>180.81</v>
          </cell>
        </row>
        <row r="57">
          <cell r="A57">
            <v>513088</v>
          </cell>
          <cell r="B57" t="str">
            <v xml:space="preserve">STILES RANCH                            </v>
          </cell>
          <cell r="C57" t="str">
            <v>SWA</v>
          </cell>
          <cell r="D57">
            <v>247.11</v>
          </cell>
          <cell r="E57">
            <v>247.11</v>
          </cell>
        </row>
        <row r="58">
          <cell r="A58">
            <v>510003</v>
          </cell>
          <cell r="B58" t="str">
            <v xml:space="preserve">STINGRAY INT                            </v>
          </cell>
          <cell r="C58" t="str">
            <v>SEA</v>
          </cell>
          <cell r="D58">
            <v>79.900000000000006</v>
          </cell>
          <cell r="E58">
            <v>79.900000000000006</v>
          </cell>
        </row>
        <row r="59">
          <cell r="A59">
            <v>521662</v>
          </cell>
          <cell r="B59" t="str">
            <v xml:space="preserve">WEEKS ISLA/LIG PL                       </v>
          </cell>
          <cell r="C59" t="str">
            <v>SEA</v>
          </cell>
          <cell r="D59">
            <v>90.2</v>
          </cell>
          <cell r="E59">
            <v>90.2</v>
          </cell>
        </row>
        <row r="60">
          <cell r="A60">
            <v>510010</v>
          </cell>
          <cell r="B60" t="str">
            <v xml:space="preserve">WEST LAKE ARTHUR                        </v>
          </cell>
          <cell r="C60" t="str">
            <v>SEA</v>
          </cell>
          <cell r="D60">
            <v>29.3</v>
          </cell>
          <cell r="E60">
            <v>29.3</v>
          </cell>
        </row>
        <row r="61">
          <cell r="A61">
            <v>513061</v>
          </cell>
          <cell r="B61" t="str">
            <v xml:space="preserve">WHEELER HIDETOWN                        </v>
          </cell>
          <cell r="C61" t="str">
            <v>SWA</v>
          </cell>
          <cell r="D61">
            <v>205.21</v>
          </cell>
          <cell r="E61">
            <v>205.21</v>
          </cell>
        </row>
        <row r="62">
          <cell r="A62">
            <v>505544</v>
          </cell>
          <cell r="B62" t="str">
            <v>GRAND CHENIER</v>
          </cell>
          <cell r="C62" t="str">
            <v>SEA</v>
          </cell>
          <cell r="D62">
            <v>57.9</v>
          </cell>
          <cell r="E62">
            <v>57.9</v>
          </cell>
        </row>
        <row r="63">
          <cell r="A63">
            <v>505545</v>
          </cell>
          <cell r="B63" t="str">
            <v>PATTERSON</v>
          </cell>
          <cell r="C63" t="str">
            <v>SEA</v>
          </cell>
          <cell r="D63">
            <v>97.6</v>
          </cell>
          <cell r="E63">
            <v>97.6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35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2.75"/>
  <cols>
    <col min="1" max="1" width="13.42578125" style="12" customWidth="1"/>
    <col min="2" max="2" width="14.42578125" style="12" bestFit="1" customWidth="1"/>
    <col min="3" max="4" width="10.140625" style="12" bestFit="1" customWidth="1"/>
    <col min="5" max="5" width="4.85546875" style="12" bestFit="1" customWidth="1"/>
    <col min="6" max="6" width="21.85546875" style="12" bestFit="1" customWidth="1"/>
    <col min="7" max="8" width="14" style="12" bestFit="1" customWidth="1"/>
    <col min="9" max="9" width="13.28515625" style="12" bestFit="1" customWidth="1"/>
    <col min="10" max="10" width="64.28515625" style="12" customWidth="1"/>
    <col min="11" max="16384" width="9.140625" style="12"/>
  </cols>
  <sheetData>
    <row r="1" spans="1:16" s="5" customFormat="1">
      <c r="A1" s="1"/>
      <c r="B1" s="2"/>
      <c r="C1" s="2"/>
      <c r="D1" s="2"/>
      <c r="E1" s="3"/>
      <c r="F1" s="4"/>
      <c r="G1" s="2"/>
      <c r="I1" s="2"/>
      <c r="J1" s="6" t="s">
        <v>66</v>
      </c>
    </row>
    <row r="2" spans="1:16" s="5" customFormat="1">
      <c r="A2" s="1"/>
      <c r="B2" s="2"/>
      <c r="C2" s="2"/>
      <c r="D2" s="2"/>
      <c r="E2" s="3"/>
      <c r="F2" s="4"/>
      <c r="G2" s="2"/>
      <c r="I2" s="2"/>
      <c r="J2" s="6" t="s">
        <v>67</v>
      </c>
    </row>
    <row r="3" spans="1:16" s="5" customFormat="1">
      <c r="A3" s="1"/>
      <c r="B3" s="2"/>
      <c r="C3" s="2"/>
      <c r="D3" s="2"/>
      <c r="E3" s="3"/>
      <c r="F3" s="4"/>
      <c r="G3" s="2"/>
      <c r="I3" s="2"/>
      <c r="J3" s="6" t="str">
        <f ca="1">"Schedule "&amp;MID(CELL("filename",$A$1),FIND("]",CELL("filename",$A$1))+1,255)</f>
        <v>Schedule G-3 - Transmission</v>
      </c>
    </row>
    <row r="4" spans="1:16" s="5" customFormat="1">
      <c r="A4" s="1"/>
      <c r="B4" s="2"/>
      <c r="C4" s="2"/>
      <c r="D4" s="2"/>
      <c r="E4" s="3"/>
      <c r="F4" s="4"/>
      <c r="G4" s="2"/>
      <c r="I4" s="2"/>
      <c r="J4" s="7"/>
    </row>
    <row r="5" spans="1:16" s="5" customFormat="1" ht="15" customHeight="1">
      <c r="A5" s="80" t="s">
        <v>0</v>
      </c>
      <c r="B5" s="80"/>
      <c r="C5" s="80"/>
      <c r="D5" s="80"/>
      <c r="E5" s="80"/>
      <c r="F5" s="80"/>
      <c r="G5" s="80"/>
      <c r="H5" s="80"/>
      <c r="I5" s="80"/>
      <c r="J5" s="80"/>
      <c r="K5" s="9"/>
      <c r="L5" s="9"/>
      <c r="M5" s="9"/>
      <c r="N5" s="9"/>
      <c r="O5" s="9"/>
      <c r="P5" s="9"/>
    </row>
    <row r="6" spans="1:16" s="5" customFormat="1">
      <c r="A6" s="80"/>
      <c r="B6" s="80"/>
      <c r="C6" s="80"/>
      <c r="D6" s="80"/>
      <c r="E6" s="80"/>
      <c r="F6" s="80"/>
      <c r="G6" s="80"/>
      <c r="H6" s="80"/>
      <c r="I6" s="80"/>
      <c r="J6" s="80"/>
      <c r="K6" s="9"/>
      <c r="L6" s="9"/>
      <c r="M6" s="9"/>
      <c r="N6" s="9"/>
      <c r="O6" s="9"/>
      <c r="P6" s="9"/>
    </row>
    <row r="7" spans="1:16" s="5" customFormat="1">
      <c r="A7" s="80"/>
      <c r="B7" s="80"/>
      <c r="C7" s="80"/>
      <c r="D7" s="80"/>
      <c r="E7" s="80"/>
      <c r="F7" s="80"/>
      <c r="G7" s="80"/>
      <c r="H7" s="80"/>
      <c r="I7" s="80"/>
      <c r="J7" s="80"/>
      <c r="K7" s="9"/>
      <c r="L7" s="9"/>
      <c r="M7" s="9"/>
      <c r="N7" s="9"/>
      <c r="O7" s="9"/>
      <c r="P7" s="9"/>
    </row>
    <row r="8" spans="1:16" s="10" customFormat="1"/>
    <row r="9" spans="1:16" s="10" customFormat="1"/>
    <row r="10" spans="1:16" s="10" customFormat="1"/>
    <row r="11" spans="1:16">
      <c r="A11" s="11" t="s">
        <v>1</v>
      </c>
      <c r="J11" s="11" t="s">
        <v>2</v>
      </c>
    </row>
    <row r="12" spans="1:16">
      <c r="A12" s="13" t="s">
        <v>3</v>
      </c>
      <c r="B12" s="14" t="s">
        <v>4</v>
      </c>
      <c r="C12" s="15" t="s">
        <v>5</v>
      </c>
      <c r="D12" s="15" t="s">
        <v>6</v>
      </c>
      <c r="E12" s="14" t="s">
        <v>7</v>
      </c>
      <c r="F12" s="14" t="s">
        <v>8</v>
      </c>
      <c r="G12" s="16" t="s">
        <v>9</v>
      </c>
      <c r="H12" s="16" t="s">
        <v>10</v>
      </c>
      <c r="I12" s="17" t="s">
        <v>11</v>
      </c>
      <c r="J12" s="18" t="s">
        <v>12</v>
      </c>
    </row>
    <row r="13" spans="1:16">
      <c r="A13" s="19">
        <v>113538</v>
      </c>
      <c r="B13" s="20" t="s">
        <v>13</v>
      </c>
      <c r="C13" s="21">
        <v>42309</v>
      </c>
      <c r="D13" s="21">
        <v>43190.999988425923</v>
      </c>
      <c r="E13" s="20">
        <v>1</v>
      </c>
      <c r="F13" s="20" t="s">
        <v>14</v>
      </c>
      <c r="G13" s="22">
        <v>0</v>
      </c>
      <c r="H13" s="22">
        <v>133560</v>
      </c>
      <c r="I13" s="23">
        <f t="shared" ref="I13:I76" si="0">H13-G13</f>
        <v>133560</v>
      </c>
      <c r="J13" s="24" t="s">
        <v>1</v>
      </c>
    </row>
    <row r="14" spans="1:16">
      <c r="A14" s="25">
        <v>113545</v>
      </c>
      <c r="B14" s="26" t="s">
        <v>13</v>
      </c>
      <c r="C14" s="27">
        <v>42309</v>
      </c>
      <c r="D14" s="27">
        <v>43190.999988425923</v>
      </c>
      <c r="E14" s="26">
        <v>1</v>
      </c>
      <c r="F14" s="26" t="s">
        <v>14</v>
      </c>
      <c r="G14" s="28">
        <v>0</v>
      </c>
      <c r="H14" s="28">
        <v>100000</v>
      </c>
      <c r="I14" s="29">
        <f t="shared" si="0"/>
        <v>100000</v>
      </c>
      <c r="J14" s="30" t="s">
        <v>1</v>
      </c>
    </row>
    <row r="15" spans="1:16">
      <c r="A15" s="19">
        <v>124087</v>
      </c>
      <c r="B15" s="20" t="s">
        <v>13</v>
      </c>
      <c r="C15" s="21">
        <v>42461</v>
      </c>
      <c r="D15" s="21">
        <v>46112.999988425923</v>
      </c>
      <c r="E15" s="20">
        <v>1</v>
      </c>
      <c r="F15" s="20" t="s">
        <v>14</v>
      </c>
      <c r="G15" s="22">
        <v>0</v>
      </c>
      <c r="H15" s="22">
        <v>96390</v>
      </c>
      <c r="I15" s="23">
        <f t="shared" si="0"/>
        <v>96390</v>
      </c>
      <c r="J15" s="24" t="s">
        <v>1</v>
      </c>
    </row>
    <row r="16" spans="1:16">
      <c r="A16" s="19">
        <v>124150</v>
      </c>
      <c r="B16" s="20" t="s">
        <v>13</v>
      </c>
      <c r="C16" s="21">
        <v>42309</v>
      </c>
      <c r="D16" s="21">
        <v>53266.999988425923</v>
      </c>
      <c r="E16" s="20">
        <v>1</v>
      </c>
      <c r="F16" s="20" t="s">
        <v>14</v>
      </c>
      <c r="G16" s="22">
        <v>0</v>
      </c>
      <c r="H16" s="22">
        <v>3276000</v>
      </c>
      <c r="I16" s="23">
        <f t="shared" si="0"/>
        <v>3276000</v>
      </c>
      <c r="J16" s="24" t="s">
        <v>1</v>
      </c>
    </row>
    <row r="17" spans="1:10">
      <c r="A17" s="19">
        <v>124151</v>
      </c>
      <c r="B17" s="20" t="s">
        <v>13</v>
      </c>
      <c r="C17" s="21">
        <v>42309</v>
      </c>
      <c r="D17" s="21">
        <v>53266.999988425923</v>
      </c>
      <c r="E17" s="20">
        <v>1</v>
      </c>
      <c r="F17" s="20" t="s">
        <v>14</v>
      </c>
      <c r="G17" s="22">
        <v>0</v>
      </c>
      <c r="H17" s="22">
        <v>3876000</v>
      </c>
      <c r="I17" s="23">
        <f t="shared" si="0"/>
        <v>3876000</v>
      </c>
      <c r="J17" s="24" t="s">
        <v>1</v>
      </c>
    </row>
    <row r="18" spans="1:10">
      <c r="A18" s="19">
        <v>124881</v>
      </c>
      <c r="B18" s="20" t="s">
        <v>13</v>
      </c>
      <c r="C18" s="21">
        <v>42309</v>
      </c>
      <c r="D18" s="21">
        <v>43190.999988425923</v>
      </c>
      <c r="E18" s="20">
        <v>1</v>
      </c>
      <c r="F18" s="20" t="s">
        <v>14</v>
      </c>
      <c r="G18" s="22">
        <v>0</v>
      </c>
      <c r="H18" s="22">
        <v>275250</v>
      </c>
      <c r="I18" s="23">
        <f t="shared" si="0"/>
        <v>275250</v>
      </c>
      <c r="J18" s="24" t="s">
        <v>1</v>
      </c>
    </row>
    <row r="19" spans="1:10">
      <c r="A19" s="19">
        <v>125069</v>
      </c>
      <c r="B19" s="20" t="s">
        <v>13</v>
      </c>
      <c r="C19" s="21">
        <v>42309</v>
      </c>
      <c r="D19" s="21">
        <v>42460.999988425923</v>
      </c>
      <c r="E19" s="20">
        <v>1</v>
      </c>
      <c r="F19" s="20" t="s">
        <v>14</v>
      </c>
      <c r="G19" s="22">
        <v>0</v>
      </c>
      <c r="H19" s="22">
        <v>165000</v>
      </c>
      <c r="I19" s="23">
        <f t="shared" si="0"/>
        <v>165000</v>
      </c>
      <c r="J19" s="24" t="s">
        <v>1</v>
      </c>
    </row>
    <row r="20" spans="1:10">
      <c r="A20" s="19">
        <v>125195</v>
      </c>
      <c r="B20" s="20" t="s">
        <v>13</v>
      </c>
      <c r="C20" s="21">
        <v>42309</v>
      </c>
      <c r="D20" s="21">
        <v>43921.999988425923</v>
      </c>
      <c r="E20" s="20">
        <v>1</v>
      </c>
      <c r="F20" s="20" t="s">
        <v>14</v>
      </c>
      <c r="G20" s="22">
        <v>0</v>
      </c>
      <c r="H20" s="22">
        <v>275270</v>
      </c>
      <c r="I20" s="23">
        <f t="shared" si="0"/>
        <v>275270</v>
      </c>
      <c r="J20" s="24" t="s">
        <v>1</v>
      </c>
    </row>
    <row r="21" spans="1:10">
      <c r="A21" s="19">
        <v>125574</v>
      </c>
      <c r="B21" s="20" t="s">
        <v>13</v>
      </c>
      <c r="C21" s="21">
        <v>42278</v>
      </c>
      <c r="D21" s="21">
        <v>44469.999988425923</v>
      </c>
      <c r="E21" s="20">
        <v>1</v>
      </c>
      <c r="F21" s="20" t="s">
        <v>14</v>
      </c>
      <c r="G21" s="22">
        <v>0</v>
      </c>
      <c r="H21" s="22">
        <v>46000</v>
      </c>
      <c r="I21" s="23">
        <f t="shared" si="0"/>
        <v>46000</v>
      </c>
      <c r="J21" s="24" t="s">
        <v>1</v>
      </c>
    </row>
    <row r="22" spans="1:10">
      <c r="A22" s="19">
        <v>125723</v>
      </c>
      <c r="B22" s="20" t="s">
        <v>13</v>
      </c>
      <c r="C22" s="21">
        <v>42309</v>
      </c>
      <c r="D22" s="21">
        <v>45961.999988425923</v>
      </c>
      <c r="E22" s="20">
        <v>1</v>
      </c>
      <c r="F22" s="20" t="s">
        <v>14</v>
      </c>
      <c r="G22" s="22">
        <v>0</v>
      </c>
      <c r="H22" s="22">
        <v>325716</v>
      </c>
      <c r="I22" s="23">
        <f t="shared" si="0"/>
        <v>325716</v>
      </c>
      <c r="J22" s="24" t="s">
        <v>1</v>
      </c>
    </row>
    <row r="23" spans="1:10">
      <c r="A23" s="19">
        <v>125724</v>
      </c>
      <c r="B23" s="20" t="s">
        <v>13</v>
      </c>
      <c r="C23" s="21">
        <v>42309</v>
      </c>
      <c r="D23" s="21">
        <v>45961.999988425923</v>
      </c>
      <c r="E23" s="20">
        <v>1</v>
      </c>
      <c r="F23" s="20" t="s">
        <v>14</v>
      </c>
      <c r="G23" s="22">
        <v>0</v>
      </c>
      <c r="H23" s="22">
        <v>240000</v>
      </c>
      <c r="I23" s="23">
        <f t="shared" si="0"/>
        <v>240000</v>
      </c>
      <c r="J23" s="24" t="s">
        <v>1</v>
      </c>
    </row>
    <row r="24" spans="1:10">
      <c r="A24" s="19">
        <v>125785</v>
      </c>
      <c r="B24" s="20" t="s">
        <v>13</v>
      </c>
      <c r="C24" s="21">
        <v>42339</v>
      </c>
      <c r="D24" s="21">
        <v>42704.999988425923</v>
      </c>
      <c r="E24" s="20">
        <v>1</v>
      </c>
      <c r="F24" s="20" t="s">
        <v>14</v>
      </c>
      <c r="G24" s="22">
        <v>0</v>
      </c>
      <c r="H24" s="22">
        <v>360000</v>
      </c>
      <c r="I24" s="23">
        <f t="shared" si="0"/>
        <v>360000</v>
      </c>
      <c r="J24" s="24" t="s">
        <v>1</v>
      </c>
    </row>
    <row r="25" spans="1:10">
      <c r="A25" s="19">
        <v>125792</v>
      </c>
      <c r="B25" s="20" t="s">
        <v>13</v>
      </c>
      <c r="C25" s="21">
        <v>42309</v>
      </c>
      <c r="D25" s="21">
        <v>42460.999988425923</v>
      </c>
      <c r="E25" s="20">
        <v>1</v>
      </c>
      <c r="F25" s="20" t="s">
        <v>14</v>
      </c>
      <c r="G25" s="22">
        <v>0</v>
      </c>
      <c r="H25" s="22">
        <v>41250</v>
      </c>
      <c r="I25" s="23">
        <f t="shared" si="0"/>
        <v>41250</v>
      </c>
      <c r="J25" s="24" t="s">
        <v>1</v>
      </c>
    </row>
    <row r="26" spans="1:10">
      <c r="A26" s="19">
        <v>125793</v>
      </c>
      <c r="B26" s="20" t="s">
        <v>13</v>
      </c>
      <c r="C26" s="21">
        <v>42309</v>
      </c>
      <c r="D26" s="21">
        <v>42460.999988425923</v>
      </c>
      <c r="E26" s="20">
        <v>1</v>
      </c>
      <c r="F26" s="20" t="s">
        <v>14</v>
      </c>
      <c r="G26" s="22">
        <v>0</v>
      </c>
      <c r="H26" s="22">
        <v>41250</v>
      </c>
      <c r="I26" s="23">
        <f t="shared" si="0"/>
        <v>41250</v>
      </c>
      <c r="J26" s="24" t="s">
        <v>1</v>
      </c>
    </row>
    <row r="27" spans="1:10">
      <c r="A27" s="19">
        <v>125812</v>
      </c>
      <c r="B27" s="20" t="s">
        <v>13</v>
      </c>
      <c r="C27" s="21">
        <v>42309</v>
      </c>
      <c r="D27" s="21">
        <v>42825.999988425923</v>
      </c>
      <c r="E27" s="20">
        <v>1</v>
      </c>
      <c r="F27" s="20" t="s">
        <v>14</v>
      </c>
      <c r="G27" s="22">
        <v>0</v>
      </c>
      <c r="H27" s="22">
        <v>110000</v>
      </c>
      <c r="I27" s="23">
        <f t="shared" si="0"/>
        <v>110000</v>
      </c>
      <c r="J27" s="24" t="s">
        <v>1</v>
      </c>
    </row>
    <row r="28" spans="1:10">
      <c r="A28" s="19">
        <v>125828</v>
      </c>
      <c r="B28" s="20" t="s">
        <v>13</v>
      </c>
      <c r="C28" s="21">
        <v>42309</v>
      </c>
      <c r="D28" s="21">
        <v>42460.999988425923</v>
      </c>
      <c r="E28" s="20">
        <v>1</v>
      </c>
      <c r="F28" s="20" t="s">
        <v>14</v>
      </c>
      <c r="G28" s="22">
        <v>0</v>
      </c>
      <c r="H28" s="22">
        <v>55000</v>
      </c>
      <c r="I28" s="23">
        <f t="shared" si="0"/>
        <v>55000</v>
      </c>
      <c r="J28" s="24" t="s">
        <v>1</v>
      </c>
    </row>
    <row r="29" spans="1:10">
      <c r="A29" s="19">
        <v>125832</v>
      </c>
      <c r="B29" s="20" t="s">
        <v>13</v>
      </c>
      <c r="C29" s="21">
        <v>42309</v>
      </c>
      <c r="D29" s="21">
        <v>42825.999988425923</v>
      </c>
      <c r="E29" s="20">
        <v>1</v>
      </c>
      <c r="F29" s="20" t="s">
        <v>14</v>
      </c>
      <c r="G29" s="22">
        <v>0</v>
      </c>
      <c r="H29" s="22">
        <v>150000</v>
      </c>
      <c r="I29" s="23">
        <f t="shared" si="0"/>
        <v>150000</v>
      </c>
      <c r="J29" s="24" t="s">
        <v>1</v>
      </c>
    </row>
    <row r="30" spans="1:10">
      <c r="A30" s="19">
        <v>125852</v>
      </c>
      <c r="B30" s="20" t="s">
        <v>13</v>
      </c>
      <c r="C30" s="21">
        <v>42309</v>
      </c>
      <c r="D30" s="21">
        <v>45961.999988425923</v>
      </c>
      <c r="E30" s="20">
        <v>1</v>
      </c>
      <c r="F30" s="20" t="s">
        <v>14</v>
      </c>
      <c r="G30" s="22">
        <v>0</v>
      </c>
      <c r="H30" s="22">
        <v>780000</v>
      </c>
      <c r="I30" s="23">
        <f t="shared" si="0"/>
        <v>780000</v>
      </c>
      <c r="J30" s="24" t="s">
        <v>1</v>
      </c>
    </row>
    <row r="31" spans="1:10">
      <c r="A31" s="19">
        <v>125853</v>
      </c>
      <c r="B31" s="20" t="s">
        <v>13</v>
      </c>
      <c r="C31" s="21">
        <v>42309</v>
      </c>
      <c r="D31" s="21">
        <v>45961.999988425923</v>
      </c>
      <c r="E31" s="20">
        <v>1</v>
      </c>
      <c r="F31" s="20" t="s">
        <v>14</v>
      </c>
      <c r="G31" s="22">
        <v>0</v>
      </c>
      <c r="H31" s="22">
        <v>120000</v>
      </c>
      <c r="I31" s="23">
        <f t="shared" si="0"/>
        <v>120000</v>
      </c>
      <c r="J31" s="24" t="s">
        <v>1</v>
      </c>
    </row>
    <row r="32" spans="1:10">
      <c r="A32" s="19">
        <v>125854</v>
      </c>
      <c r="B32" s="20" t="s">
        <v>13</v>
      </c>
      <c r="C32" s="21">
        <v>42309</v>
      </c>
      <c r="D32" s="21">
        <v>45961.999988425923</v>
      </c>
      <c r="E32" s="20">
        <v>1</v>
      </c>
      <c r="F32" s="20" t="s">
        <v>14</v>
      </c>
      <c r="G32" s="22">
        <v>0</v>
      </c>
      <c r="H32" s="22">
        <v>138000</v>
      </c>
      <c r="I32" s="23">
        <f t="shared" si="0"/>
        <v>138000</v>
      </c>
      <c r="J32" s="24" t="s">
        <v>1</v>
      </c>
    </row>
    <row r="33" spans="1:10">
      <c r="A33" s="19">
        <v>125861</v>
      </c>
      <c r="B33" s="20" t="s">
        <v>15</v>
      </c>
      <c r="C33" s="21">
        <v>42309</v>
      </c>
      <c r="D33" s="21">
        <v>43921.999988425923</v>
      </c>
      <c r="E33" s="20">
        <v>1</v>
      </c>
      <c r="F33" s="20" t="s">
        <v>14</v>
      </c>
      <c r="G33" s="22">
        <v>0</v>
      </c>
      <c r="H33" s="22">
        <v>13383333.333333336</v>
      </c>
      <c r="I33" s="23">
        <f t="shared" si="0"/>
        <v>13383333.333333336</v>
      </c>
      <c r="J33" s="24" t="s">
        <v>1</v>
      </c>
    </row>
    <row r="34" spans="1:10">
      <c r="A34" s="19">
        <v>125861</v>
      </c>
      <c r="B34" s="20" t="s">
        <v>15</v>
      </c>
      <c r="C34" s="21">
        <v>42309</v>
      </c>
      <c r="D34" s="21">
        <v>43921.999988425923</v>
      </c>
      <c r="E34" s="20">
        <v>30</v>
      </c>
      <c r="F34" s="20" t="s">
        <v>16</v>
      </c>
      <c r="G34" s="22">
        <v>0</v>
      </c>
      <c r="H34" s="22">
        <v>660000</v>
      </c>
      <c r="I34" s="23">
        <f t="shared" si="0"/>
        <v>660000</v>
      </c>
      <c r="J34" s="24" t="s">
        <v>1</v>
      </c>
    </row>
    <row r="35" spans="1:10">
      <c r="A35" s="19">
        <v>125886</v>
      </c>
      <c r="B35" s="20" t="s">
        <v>15</v>
      </c>
      <c r="C35" s="21">
        <v>42309</v>
      </c>
      <c r="D35" s="21">
        <v>43921.999988425923</v>
      </c>
      <c r="E35" s="20">
        <v>1</v>
      </c>
      <c r="F35" s="20" t="s">
        <v>14</v>
      </c>
      <c r="G35" s="22">
        <v>0</v>
      </c>
      <c r="H35" s="22">
        <v>8212500</v>
      </c>
      <c r="I35" s="23">
        <f t="shared" si="0"/>
        <v>8212500</v>
      </c>
      <c r="J35" s="24" t="s">
        <v>1</v>
      </c>
    </row>
    <row r="36" spans="1:10">
      <c r="A36" s="19">
        <v>125886</v>
      </c>
      <c r="B36" s="20" t="s">
        <v>15</v>
      </c>
      <c r="C36" s="21">
        <v>42309</v>
      </c>
      <c r="D36" s="21">
        <v>43921.999988425923</v>
      </c>
      <c r="E36" s="20">
        <v>30</v>
      </c>
      <c r="F36" s="20" t="s">
        <v>16</v>
      </c>
      <c r="G36" s="22">
        <v>0</v>
      </c>
      <c r="H36" s="22">
        <v>405000</v>
      </c>
      <c r="I36" s="23">
        <f t="shared" si="0"/>
        <v>405000</v>
      </c>
      <c r="J36" s="24" t="s">
        <v>1</v>
      </c>
    </row>
    <row r="37" spans="1:10">
      <c r="A37" s="19">
        <v>125908</v>
      </c>
      <c r="B37" s="20" t="s">
        <v>13</v>
      </c>
      <c r="C37" s="21">
        <v>42339</v>
      </c>
      <c r="D37" s="21">
        <v>42825.999988425923</v>
      </c>
      <c r="E37" s="20">
        <v>1</v>
      </c>
      <c r="F37" s="20" t="s">
        <v>14</v>
      </c>
      <c r="G37" s="22">
        <v>0</v>
      </c>
      <c r="H37" s="22">
        <v>145767</v>
      </c>
      <c r="I37" s="23">
        <f t="shared" si="0"/>
        <v>145767</v>
      </c>
      <c r="J37" s="24" t="s">
        <v>1</v>
      </c>
    </row>
    <row r="38" spans="1:10">
      <c r="A38" s="19">
        <v>125935</v>
      </c>
      <c r="B38" s="20" t="s">
        <v>13</v>
      </c>
      <c r="C38" s="21">
        <v>42309</v>
      </c>
      <c r="D38" s="21">
        <v>42825.999988425923</v>
      </c>
      <c r="E38" s="20">
        <v>1</v>
      </c>
      <c r="F38" s="20" t="s">
        <v>14</v>
      </c>
      <c r="G38" s="22">
        <v>0</v>
      </c>
      <c r="H38" s="22">
        <v>135000</v>
      </c>
      <c r="I38" s="23">
        <f t="shared" si="0"/>
        <v>135000</v>
      </c>
      <c r="J38" s="24" t="s">
        <v>1</v>
      </c>
    </row>
    <row r="39" spans="1:10">
      <c r="A39" s="19">
        <v>126028</v>
      </c>
      <c r="B39" s="20" t="s">
        <v>13</v>
      </c>
      <c r="C39" s="21">
        <v>42309</v>
      </c>
      <c r="D39" s="21">
        <v>42674.999988425923</v>
      </c>
      <c r="E39" s="20">
        <v>1</v>
      </c>
      <c r="F39" s="20" t="s">
        <v>14</v>
      </c>
      <c r="G39" s="22">
        <v>0</v>
      </c>
      <c r="H39" s="22">
        <v>7550</v>
      </c>
      <c r="I39" s="23">
        <f t="shared" si="0"/>
        <v>7550</v>
      </c>
      <c r="J39" s="24" t="s">
        <v>1</v>
      </c>
    </row>
    <row r="40" spans="1:10">
      <c r="A40" s="19">
        <v>126181</v>
      </c>
      <c r="B40" s="20" t="s">
        <v>15</v>
      </c>
      <c r="C40" s="21">
        <v>42309</v>
      </c>
      <c r="D40" s="21">
        <v>43555.999988425923</v>
      </c>
      <c r="E40" s="20">
        <v>1</v>
      </c>
      <c r="F40" s="20" t="s">
        <v>14</v>
      </c>
      <c r="G40" s="22">
        <v>0</v>
      </c>
      <c r="H40" s="22">
        <v>16351999.999999998</v>
      </c>
      <c r="I40" s="23">
        <f t="shared" si="0"/>
        <v>16351999.999999998</v>
      </c>
      <c r="J40" s="24" t="s">
        <v>1</v>
      </c>
    </row>
    <row r="41" spans="1:10">
      <c r="A41" s="19">
        <v>126181</v>
      </c>
      <c r="B41" s="20" t="s">
        <v>15</v>
      </c>
      <c r="C41" s="21">
        <v>42309</v>
      </c>
      <c r="D41" s="21">
        <v>43555.999988425923</v>
      </c>
      <c r="E41" s="20">
        <v>30</v>
      </c>
      <c r="F41" s="20" t="s">
        <v>16</v>
      </c>
      <c r="G41" s="22">
        <v>0</v>
      </c>
      <c r="H41" s="22">
        <v>806400</v>
      </c>
      <c r="I41" s="23">
        <f t="shared" si="0"/>
        <v>806400</v>
      </c>
      <c r="J41" s="24" t="s">
        <v>1</v>
      </c>
    </row>
    <row r="42" spans="1:10">
      <c r="A42" s="19">
        <v>126182</v>
      </c>
      <c r="B42" s="20" t="s">
        <v>15</v>
      </c>
      <c r="C42" s="21">
        <v>42309</v>
      </c>
      <c r="D42" s="21">
        <v>43555.999988425923</v>
      </c>
      <c r="E42" s="20">
        <v>1</v>
      </c>
      <c r="F42" s="20" t="s">
        <v>14</v>
      </c>
      <c r="G42" s="22">
        <v>0</v>
      </c>
      <c r="H42" s="22">
        <v>3652920</v>
      </c>
      <c r="I42" s="23">
        <f t="shared" si="0"/>
        <v>3652920</v>
      </c>
      <c r="J42" s="24" t="s">
        <v>1</v>
      </c>
    </row>
    <row r="43" spans="1:10">
      <c r="A43" s="19">
        <v>126182</v>
      </c>
      <c r="B43" s="20" t="s">
        <v>15</v>
      </c>
      <c r="C43" s="21">
        <v>42309</v>
      </c>
      <c r="D43" s="21">
        <v>43555.999988425923</v>
      </c>
      <c r="E43" s="20">
        <v>30</v>
      </c>
      <c r="F43" s="20" t="s">
        <v>16</v>
      </c>
      <c r="G43" s="22">
        <v>0</v>
      </c>
      <c r="H43" s="22">
        <v>120096</v>
      </c>
      <c r="I43" s="23">
        <f t="shared" si="0"/>
        <v>120096</v>
      </c>
      <c r="J43" s="24" t="s">
        <v>1</v>
      </c>
    </row>
    <row r="44" spans="1:10">
      <c r="A44" s="19">
        <v>126183</v>
      </c>
      <c r="B44" s="20" t="s">
        <v>15</v>
      </c>
      <c r="C44" s="21">
        <v>42309</v>
      </c>
      <c r="D44" s="21">
        <v>43555.999988425923</v>
      </c>
      <c r="E44" s="20">
        <v>1</v>
      </c>
      <c r="F44" s="20" t="s">
        <v>14</v>
      </c>
      <c r="G44" s="22">
        <v>0</v>
      </c>
      <c r="H44" s="22">
        <v>2310450</v>
      </c>
      <c r="I44" s="23">
        <f t="shared" si="0"/>
        <v>2310450</v>
      </c>
      <c r="J44" s="24" t="s">
        <v>1</v>
      </c>
    </row>
    <row r="45" spans="1:10">
      <c r="A45" s="19">
        <v>126183</v>
      </c>
      <c r="B45" s="20" t="s">
        <v>15</v>
      </c>
      <c r="C45" s="21">
        <v>42309</v>
      </c>
      <c r="D45" s="21">
        <v>43555.999988425923</v>
      </c>
      <c r="E45" s="20">
        <v>30</v>
      </c>
      <c r="F45" s="20" t="s">
        <v>16</v>
      </c>
      <c r="G45" s="22">
        <v>0</v>
      </c>
      <c r="H45" s="22">
        <v>75960</v>
      </c>
      <c r="I45" s="23">
        <f t="shared" si="0"/>
        <v>75960</v>
      </c>
      <c r="J45" s="24" t="s">
        <v>1</v>
      </c>
    </row>
    <row r="46" spans="1:10">
      <c r="A46" s="19">
        <v>126187</v>
      </c>
      <c r="B46" s="20" t="s">
        <v>17</v>
      </c>
      <c r="C46" s="21">
        <v>42309</v>
      </c>
      <c r="D46" s="21">
        <v>43555.999988425923</v>
      </c>
      <c r="E46" s="20">
        <v>1</v>
      </c>
      <c r="F46" s="20" t="s">
        <v>14</v>
      </c>
      <c r="G46" s="22">
        <v>0</v>
      </c>
      <c r="H46" s="22">
        <v>232304</v>
      </c>
      <c r="I46" s="23">
        <f t="shared" si="0"/>
        <v>232304</v>
      </c>
      <c r="J46" s="24" t="s">
        <v>1</v>
      </c>
    </row>
    <row r="47" spans="1:10">
      <c r="A47" s="19">
        <v>126190</v>
      </c>
      <c r="B47" s="20" t="s">
        <v>13</v>
      </c>
      <c r="C47" s="21">
        <v>42309</v>
      </c>
      <c r="D47" s="21">
        <v>42674.999988425923</v>
      </c>
      <c r="E47" s="20">
        <v>1</v>
      </c>
      <c r="F47" s="20" t="s">
        <v>14</v>
      </c>
      <c r="G47" s="22">
        <v>0</v>
      </c>
      <c r="H47" s="22">
        <v>73860</v>
      </c>
      <c r="I47" s="23">
        <f t="shared" si="0"/>
        <v>73860</v>
      </c>
      <c r="J47" s="24" t="s">
        <v>1</v>
      </c>
    </row>
    <row r="48" spans="1:10">
      <c r="A48" s="19">
        <v>126191</v>
      </c>
      <c r="B48" s="20" t="s">
        <v>13</v>
      </c>
      <c r="C48" s="21">
        <v>42309</v>
      </c>
      <c r="D48" s="21">
        <v>42674.999988425923</v>
      </c>
      <c r="E48" s="20">
        <v>1</v>
      </c>
      <c r="F48" s="20" t="s">
        <v>14</v>
      </c>
      <c r="G48" s="22">
        <v>0</v>
      </c>
      <c r="H48" s="22">
        <v>15600</v>
      </c>
      <c r="I48" s="23">
        <f t="shared" si="0"/>
        <v>15600</v>
      </c>
      <c r="J48" s="24" t="s">
        <v>1</v>
      </c>
    </row>
    <row r="49" spans="1:10">
      <c r="A49" s="19">
        <v>126192</v>
      </c>
      <c r="B49" s="20" t="s">
        <v>13</v>
      </c>
      <c r="C49" s="21">
        <v>42309</v>
      </c>
      <c r="D49" s="21">
        <v>42674.999988425923</v>
      </c>
      <c r="E49" s="20">
        <v>1</v>
      </c>
      <c r="F49" s="20" t="s">
        <v>14</v>
      </c>
      <c r="G49" s="22">
        <v>0</v>
      </c>
      <c r="H49" s="22">
        <v>2400</v>
      </c>
      <c r="I49" s="23">
        <f t="shared" si="0"/>
        <v>2400</v>
      </c>
      <c r="J49" s="24" t="s">
        <v>1</v>
      </c>
    </row>
    <row r="50" spans="1:10">
      <c r="A50" s="19">
        <v>126193</v>
      </c>
      <c r="B50" s="20" t="s">
        <v>13</v>
      </c>
      <c r="C50" s="21">
        <v>42309</v>
      </c>
      <c r="D50" s="21">
        <v>42674.999988425923</v>
      </c>
      <c r="E50" s="20">
        <v>1</v>
      </c>
      <c r="F50" s="20" t="s">
        <v>14</v>
      </c>
      <c r="G50" s="22">
        <v>0</v>
      </c>
      <c r="H50" s="22">
        <v>7920</v>
      </c>
      <c r="I50" s="23">
        <f t="shared" si="0"/>
        <v>7920</v>
      </c>
      <c r="J50" s="24" t="s">
        <v>1</v>
      </c>
    </row>
    <row r="51" spans="1:10">
      <c r="A51" s="19">
        <v>126194</v>
      </c>
      <c r="B51" s="20" t="s">
        <v>13</v>
      </c>
      <c r="C51" s="21">
        <v>42309</v>
      </c>
      <c r="D51" s="21">
        <v>42674.999988425923</v>
      </c>
      <c r="E51" s="20">
        <v>1</v>
      </c>
      <c r="F51" s="20" t="s">
        <v>14</v>
      </c>
      <c r="G51" s="22">
        <v>0</v>
      </c>
      <c r="H51" s="22">
        <v>24000</v>
      </c>
      <c r="I51" s="23">
        <f t="shared" si="0"/>
        <v>24000</v>
      </c>
      <c r="J51" s="24" t="s">
        <v>1</v>
      </c>
    </row>
    <row r="52" spans="1:10">
      <c r="A52" s="19">
        <v>126195</v>
      </c>
      <c r="B52" s="20" t="s">
        <v>13</v>
      </c>
      <c r="C52" s="21">
        <v>42309</v>
      </c>
      <c r="D52" s="21">
        <v>42674.999988425923</v>
      </c>
      <c r="E52" s="20">
        <v>1</v>
      </c>
      <c r="F52" s="20" t="s">
        <v>14</v>
      </c>
      <c r="G52" s="22">
        <v>0</v>
      </c>
      <c r="H52" s="22">
        <v>4800</v>
      </c>
      <c r="I52" s="23">
        <f t="shared" si="0"/>
        <v>4800</v>
      </c>
      <c r="J52" s="24" t="s">
        <v>1</v>
      </c>
    </row>
    <row r="53" spans="1:10">
      <c r="A53" s="19">
        <v>126196</v>
      </c>
      <c r="B53" s="20" t="s">
        <v>13</v>
      </c>
      <c r="C53" s="21">
        <v>42309</v>
      </c>
      <c r="D53" s="21">
        <v>42674.999988425923</v>
      </c>
      <c r="E53" s="20">
        <v>1</v>
      </c>
      <c r="F53" s="20" t="s">
        <v>14</v>
      </c>
      <c r="G53" s="22">
        <v>0</v>
      </c>
      <c r="H53" s="22">
        <v>10320</v>
      </c>
      <c r="I53" s="23">
        <f t="shared" si="0"/>
        <v>10320</v>
      </c>
      <c r="J53" s="24" t="s">
        <v>1</v>
      </c>
    </row>
    <row r="54" spans="1:10">
      <c r="A54" s="19">
        <v>126197</v>
      </c>
      <c r="B54" s="20" t="s">
        <v>13</v>
      </c>
      <c r="C54" s="21">
        <v>42309</v>
      </c>
      <c r="D54" s="21">
        <v>42674.999988425923</v>
      </c>
      <c r="E54" s="20">
        <v>1</v>
      </c>
      <c r="F54" s="20" t="s">
        <v>14</v>
      </c>
      <c r="G54" s="22">
        <v>0</v>
      </c>
      <c r="H54" s="22">
        <v>24000</v>
      </c>
      <c r="I54" s="23">
        <f t="shared" si="0"/>
        <v>24000</v>
      </c>
      <c r="J54" s="24" t="s">
        <v>1</v>
      </c>
    </row>
    <row r="55" spans="1:10">
      <c r="A55" s="19">
        <v>126204</v>
      </c>
      <c r="B55" s="20" t="s">
        <v>13</v>
      </c>
      <c r="C55" s="21">
        <v>42309</v>
      </c>
      <c r="D55" s="21">
        <v>42674.999988425923</v>
      </c>
      <c r="E55" s="20">
        <v>1</v>
      </c>
      <c r="F55" s="20" t="s">
        <v>14</v>
      </c>
      <c r="G55" s="22">
        <v>0</v>
      </c>
      <c r="H55" s="22">
        <v>3600</v>
      </c>
      <c r="I55" s="23">
        <f t="shared" si="0"/>
        <v>3600</v>
      </c>
      <c r="J55" s="24" t="s">
        <v>1</v>
      </c>
    </row>
    <row r="56" spans="1:10">
      <c r="A56" s="19">
        <v>126205</v>
      </c>
      <c r="B56" s="20" t="s">
        <v>13</v>
      </c>
      <c r="C56" s="21">
        <v>42309</v>
      </c>
      <c r="D56" s="21">
        <v>42674.999988425923</v>
      </c>
      <c r="E56" s="20">
        <v>1</v>
      </c>
      <c r="F56" s="20" t="s">
        <v>14</v>
      </c>
      <c r="G56" s="22">
        <v>0</v>
      </c>
      <c r="H56" s="22">
        <v>10800</v>
      </c>
      <c r="I56" s="23">
        <f t="shared" si="0"/>
        <v>10800</v>
      </c>
      <c r="J56" s="24" t="s">
        <v>1</v>
      </c>
    </row>
    <row r="57" spans="1:10">
      <c r="A57" s="19">
        <v>126224</v>
      </c>
      <c r="B57" s="20" t="s">
        <v>13</v>
      </c>
      <c r="C57" s="21">
        <v>42309</v>
      </c>
      <c r="D57" s="21">
        <v>43039.999988425923</v>
      </c>
      <c r="E57" s="20">
        <v>1</v>
      </c>
      <c r="F57" s="20" t="s">
        <v>14</v>
      </c>
      <c r="G57" s="22">
        <v>0</v>
      </c>
      <c r="H57" s="22">
        <v>288</v>
      </c>
      <c r="I57" s="23">
        <f t="shared" si="0"/>
        <v>288</v>
      </c>
      <c r="J57" s="24" t="s">
        <v>1</v>
      </c>
    </row>
    <row r="58" spans="1:10">
      <c r="A58" s="19">
        <v>126225</v>
      </c>
      <c r="B58" s="20" t="s">
        <v>13</v>
      </c>
      <c r="C58" s="21">
        <v>42309</v>
      </c>
      <c r="D58" s="21">
        <v>43039.999988425923</v>
      </c>
      <c r="E58" s="20">
        <v>1</v>
      </c>
      <c r="F58" s="20" t="s">
        <v>14</v>
      </c>
      <c r="G58" s="22">
        <v>0</v>
      </c>
      <c r="H58" s="22">
        <v>312</v>
      </c>
      <c r="I58" s="23">
        <f t="shared" si="0"/>
        <v>312</v>
      </c>
      <c r="J58" s="24" t="s">
        <v>1</v>
      </c>
    </row>
    <row r="59" spans="1:10">
      <c r="A59" s="19">
        <v>126226</v>
      </c>
      <c r="B59" s="20" t="s">
        <v>13</v>
      </c>
      <c r="C59" s="21">
        <v>42309</v>
      </c>
      <c r="D59" s="21">
        <v>43039.999988425923</v>
      </c>
      <c r="E59" s="20">
        <v>1</v>
      </c>
      <c r="F59" s="20" t="s">
        <v>14</v>
      </c>
      <c r="G59" s="22">
        <v>0</v>
      </c>
      <c r="H59" s="22">
        <v>288</v>
      </c>
      <c r="I59" s="23">
        <f t="shared" si="0"/>
        <v>288</v>
      </c>
      <c r="J59" s="24" t="s">
        <v>1</v>
      </c>
    </row>
    <row r="60" spans="1:10">
      <c r="A60" s="19">
        <v>126227</v>
      </c>
      <c r="B60" s="20" t="s">
        <v>13</v>
      </c>
      <c r="C60" s="21">
        <v>42309</v>
      </c>
      <c r="D60" s="21">
        <v>43039.999988425923</v>
      </c>
      <c r="E60" s="20">
        <v>1</v>
      </c>
      <c r="F60" s="20" t="s">
        <v>14</v>
      </c>
      <c r="G60" s="22">
        <v>0</v>
      </c>
      <c r="H60" s="22">
        <v>84</v>
      </c>
      <c r="I60" s="23">
        <f t="shared" si="0"/>
        <v>84</v>
      </c>
      <c r="J60" s="24" t="s">
        <v>1</v>
      </c>
    </row>
    <row r="61" spans="1:10">
      <c r="A61" s="19">
        <v>126228</v>
      </c>
      <c r="B61" s="20" t="s">
        <v>13</v>
      </c>
      <c r="C61" s="21">
        <v>42309</v>
      </c>
      <c r="D61" s="21">
        <v>43039.999988425923</v>
      </c>
      <c r="E61" s="20">
        <v>1</v>
      </c>
      <c r="F61" s="20" t="s">
        <v>14</v>
      </c>
      <c r="G61" s="22">
        <v>0</v>
      </c>
      <c r="H61" s="22">
        <v>576</v>
      </c>
      <c r="I61" s="23">
        <f t="shared" si="0"/>
        <v>576</v>
      </c>
      <c r="J61" s="24" t="s">
        <v>1</v>
      </c>
    </row>
    <row r="62" spans="1:10">
      <c r="A62" s="19">
        <v>126229</v>
      </c>
      <c r="B62" s="20" t="s">
        <v>13</v>
      </c>
      <c r="C62" s="21">
        <v>42309</v>
      </c>
      <c r="D62" s="21">
        <v>43039.999988425923</v>
      </c>
      <c r="E62" s="20">
        <v>1</v>
      </c>
      <c r="F62" s="20" t="s">
        <v>14</v>
      </c>
      <c r="G62" s="22">
        <v>0</v>
      </c>
      <c r="H62" s="22">
        <v>3012</v>
      </c>
      <c r="I62" s="23">
        <f t="shared" si="0"/>
        <v>3012</v>
      </c>
      <c r="J62" s="24" t="s">
        <v>1</v>
      </c>
    </row>
    <row r="63" spans="1:10">
      <c r="A63" s="19">
        <v>126230</v>
      </c>
      <c r="B63" s="20" t="s">
        <v>13</v>
      </c>
      <c r="C63" s="21">
        <v>42309</v>
      </c>
      <c r="D63" s="21">
        <v>43039.999988425923</v>
      </c>
      <c r="E63" s="20">
        <v>1</v>
      </c>
      <c r="F63" s="20" t="s">
        <v>14</v>
      </c>
      <c r="G63" s="22">
        <v>0</v>
      </c>
      <c r="H63" s="22">
        <v>480</v>
      </c>
      <c r="I63" s="23">
        <f t="shared" si="0"/>
        <v>480</v>
      </c>
      <c r="J63" s="24" t="s">
        <v>1</v>
      </c>
    </row>
    <row r="64" spans="1:10">
      <c r="A64" s="19">
        <v>126231</v>
      </c>
      <c r="B64" s="20" t="s">
        <v>13</v>
      </c>
      <c r="C64" s="21">
        <v>42309</v>
      </c>
      <c r="D64" s="21">
        <v>43039.999988425923</v>
      </c>
      <c r="E64" s="20">
        <v>1</v>
      </c>
      <c r="F64" s="20" t="s">
        <v>14</v>
      </c>
      <c r="G64" s="22">
        <v>0</v>
      </c>
      <c r="H64" s="22">
        <v>1800</v>
      </c>
      <c r="I64" s="23">
        <f t="shared" si="0"/>
        <v>1800</v>
      </c>
      <c r="J64" s="24" t="s">
        <v>1</v>
      </c>
    </row>
    <row r="65" spans="1:10">
      <c r="A65" s="19">
        <v>126266</v>
      </c>
      <c r="B65" s="20" t="s">
        <v>13</v>
      </c>
      <c r="C65" s="21">
        <v>42309</v>
      </c>
      <c r="D65" s="21">
        <v>43039.999988425923</v>
      </c>
      <c r="E65" s="20">
        <v>1</v>
      </c>
      <c r="F65" s="20" t="s">
        <v>14</v>
      </c>
      <c r="G65" s="22">
        <v>0</v>
      </c>
      <c r="H65" s="22">
        <v>84600</v>
      </c>
      <c r="I65" s="23">
        <f t="shared" si="0"/>
        <v>84600</v>
      </c>
      <c r="J65" s="24" t="s">
        <v>1</v>
      </c>
    </row>
    <row r="66" spans="1:10">
      <c r="A66" s="19">
        <v>126268</v>
      </c>
      <c r="B66" s="20" t="s">
        <v>13</v>
      </c>
      <c r="C66" s="21">
        <v>42309</v>
      </c>
      <c r="D66" s="21">
        <v>42674.999988425923</v>
      </c>
      <c r="E66" s="20">
        <v>1</v>
      </c>
      <c r="F66" s="20" t="s">
        <v>14</v>
      </c>
      <c r="G66" s="22">
        <v>0</v>
      </c>
      <c r="H66" s="22">
        <v>240000</v>
      </c>
      <c r="I66" s="23">
        <f t="shared" si="0"/>
        <v>240000</v>
      </c>
      <c r="J66" s="24" t="s">
        <v>1</v>
      </c>
    </row>
    <row r="67" spans="1:10">
      <c r="A67" s="19">
        <v>126274</v>
      </c>
      <c r="B67" s="20" t="s">
        <v>18</v>
      </c>
      <c r="C67" s="21">
        <v>42309</v>
      </c>
      <c r="D67" s="21">
        <v>43190.999988425923</v>
      </c>
      <c r="E67" s="20">
        <v>1</v>
      </c>
      <c r="F67" s="20" t="s">
        <v>14</v>
      </c>
      <c r="G67" s="22">
        <v>0</v>
      </c>
      <c r="H67" s="22">
        <v>350000</v>
      </c>
      <c r="I67" s="23">
        <f t="shared" si="0"/>
        <v>350000</v>
      </c>
      <c r="J67" s="24" t="s">
        <v>1</v>
      </c>
    </row>
    <row r="68" spans="1:10">
      <c r="A68" s="19">
        <v>126278</v>
      </c>
      <c r="B68" s="20" t="s">
        <v>18</v>
      </c>
      <c r="C68" s="21">
        <v>42461</v>
      </c>
      <c r="D68" s="21">
        <v>46112.999988425923</v>
      </c>
      <c r="E68" s="20">
        <v>1</v>
      </c>
      <c r="F68" s="20" t="s">
        <v>14</v>
      </c>
      <c r="G68" s="22">
        <v>0</v>
      </c>
      <c r="H68" s="22">
        <v>360000</v>
      </c>
      <c r="I68" s="23">
        <f t="shared" si="0"/>
        <v>360000</v>
      </c>
      <c r="J68" s="24" t="s">
        <v>1</v>
      </c>
    </row>
    <row r="69" spans="1:10">
      <c r="A69" s="19">
        <v>126279</v>
      </c>
      <c r="B69" s="20" t="s">
        <v>18</v>
      </c>
      <c r="C69" s="21">
        <v>42461</v>
      </c>
      <c r="D69" s="21">
        <v>46112.999988425923</v>
      </c>
      <c r="E69" s="20">
        <v>1</v>
      </c>
      <c r="F69" s="20" t="s">
        <v>14</v>
      </c>
      <c r="G69" s="22">
        <v>0</v>
      </c>
      <c r="H69" s="22">
        <v>360000</v>
      </c>
      <c r="I69" s="23">
        <f t="shared" si="0"/>
        <v>360000</v>
      </c>
      <c r="J69" s="24" t="s">
        <v>1</v>
      </c>
    </row>
    <row r="70" spans="1:10">
      <c r="A70" s="19">
        <v>126343</v>
      </c>
      <c r="B70" s="20" t="s">
        <v>13</v>
      </c>
      <c r="C70" s="21">
        <v>42309</v>
      </c>
      <c r="D70" s="21">
        <v>42460.999988425923</v>
      </c>
      <c r="E70" s="20">
        <v>1</v>
      </c>
      <c r="F70" s="20" t="s">
        <v>14</v>
      </c>
      <c r="G70" s="22">
        <v>0</v>
      </c>
      <c r="H70" s="22">
        <v>150000</v>
      </c>
      <c r="I70" s="23">
        <f t="shared" si="0"/>
        <v>150000</v>
      </c>
      <c r="J70" s="24" t="s">
        <v>1</v>
      </c>
    </row>
    <row r="71" spans="1:10">
      <c r="A71" s="19">
        <v>126351</v>
      </c>
      <c r="B71" s="20" t="s">
        <v>13</v>
      </c>
      <c r="C71" s="21">
        <v>42309</v>
      </c>
      <c r="D71" s="21">
        <v>42460.999988425923</v>
      </c>
      <c r="E71" s="20">
        <v>1</v>
      </c>
      <c r="F71" s="20" t="s">
        <v>14</v>
      </c>
      <c r="G71" s="22">
        <v>0</v>
      </c>
      <c r="H71" s="22">
        <v>150000</v>
      </c>
      <c r="I71" s="23">
        <f t="shared" si="0"/>
        <v>150000</v>
      </c>
      <c r="J71" s="24" t="s">
        <v>1</v>
      </c>
    </row>
    <row r="72" spans="1:10">
      <c r="A72" s="19">
        <v>126355</v>
      </c>
      <c r="B72" s="20" t="s">
        <v>18</v>
      </c>
      <c r="C72" s="21">
        <v>42309</v>
      </c>
      <c r="D72" s="21">
        <v>43190.999988425923</v>
      </c>
      <c r="E72" s="20">
        <v>1</v>
      </c>
      <c r="F72" s="20" t="s">
        <v>14</v>
      </c>
      <c r="G72" s="22">
        <v>0</v>
      </c>
      <c r="H72" s="22">
        <v>75000</v>
      </c>
      <c r="I72" s="23">
        <f t="shared" si="0"/>
        <v>75000</v>
      </c>
      <c r="J72" s="24" t="s">
        <v>1</v>
      </c>
    </row>
    <row r="73" spans="1:10">
      <c r="A73" s="19">
        <v>126418</v>
      </c>
      <c r="B73" s="20" t="s">
        <v>13</v>
      </c>
      <c r="C73" s="21">
        <v>42309</v>
      </c>
      <c r="D73" s="21">
        <v>44651.999988425923</v>
      </c>
      <c r="E73" s="20">
        <v>1</v>
      </c>
      <c r="F73" s="20" t="s">
        <v>14</v>
      </c>
      <c r="G73" s="22">
        <v>0</v>
      </c>
      <c r="H73" s="22">
        <v>450000</v>
      </c>
      <c r="I73" s="23">
        <f t="shared" si="0"/>
        <v>450000</v>
      </c>
      <c r="J73" s="24" t="s">
        <v>1</v>
      </c>
    </row>
    <row r="74" spans="1:10">
      <c r="A74" s="19">
        <v>126494</v>
      </c>
      <c r="B74" s="20" t="s">
        <v>13</v>
      </c>
      <c r="C74" s="21">
        <v>42461</v>
      </c>
      <c r="D74" s="21">
        <v>44286.999988425923</v>
      </c>
      <c r="E74" s="20">
        <v>1</v>
      </c>
      <c r="F74" s="20" t="s">
        <v>14</v>
      </c>
      <c r="G74" s="22">
        <v>0</v>
      </c>
      <c r="H74" s="22">
        <v>48000</v>
      </c>
      <c r="I74" s="23">
        <f t="shared" si="0"/>
        <v>48000</v>
      </c>
      <c r="J74" s="24" t="s">
        <v>1</v>
      </c>
    </row>
    <row r="75" spans="1:10">
      <c r="A75" s="19">
        <v>126500</v>
      </c>
      <c r="B75" s="20" t="s">
        <v>13</v>
      </c>
      <c r="C75" s="21">
        <v>42309</v>
      </c>
      <c r="D75" s="21">
        <v>42674.999988425923</v>
      </c>
      <c r="E75" s="20">
        <v>1</v>
      </c>
      <c r="F75" s="20" t="s">
        <v>14</v>
      </c>
      <c r="G75" s="22">
        <v>0</v>
      </c>
      <c r="H75" s="22">
        <v>240000</v>
      </c>
      <c r="I75" s="23">
        <f t="shared" si="0"/>
        <v>240000</v>
      </c>
      <c r="J75" s="24" t="s">
        <v>1</v>
      </c>
    </row>
    <row r="76" spans="1:10">
      <c r="A76" s="19">
        <v>126501</v>
      </c>
      <c r="B76" s="20" t="s">
        <v>13</v>
      </c>
      <c r="C76" s="21">
        <v>42309</v>
      </c>
      <c r="D76" s="21">
        <v>42674.999988425923</v>
      </c>
      <c r="E76" s="20">
        <v>1</v>
      </c>
      <c r="F76" s="20" t="s">
        <v>14</v>
      </c>
      <c r="G76" s="22">
        <v>0</v>
      </c>
      <c r="H76" s="22">
        <v>240000</v>
      </c>
      <c r="I76" s="23">
        <f t="shared" si="0"/>
        <v>240000</v>
      </c>
      <c r="J76" s="24" t="s">
        <v>1</v>
      </c>
    </row>
    <row r="77" spans="1:10">
      <c r="A77" s="19">
        <v>126506</v>
      </c>
      <c r="B77" s="20" t="s">
        <v>13</v>
      </c>
      <c r="C77" s="21">
        <v>42461</v>
      </c>
      <c r="D77" s="21">
        <v>43404.999988425923</v>
      </c>
      <c r="E77" s="20">
        <v>1</v>
      </c>
      <c r="F77" s="20" t="s">
        <v>14</v>
      </c>
      <c r="G77" s="22">
        <v>0</v>
      </c>
      <c r="H77" s="22">
        <v>70602</v>
      </c>
      <c r="I77" s="23">
        <f t="shared" ref="I77:I97" si="1">H77-G77</f>
        <v>70602</v>
      </c>
      <c r="J77" s="24" t="s">
        <v>1</v>
      </c>
    </row>
    <row r="78" spans="1:10">
      <c r="A78" s="19">
        <v>126507</v>
      </c>
      <c r="B78" s="20" t="s">
        <v>13</v>
      </c>
      <c r="C78" s="21">
        <v>42675</v>
      </c>
      <c r="D78" s="21">
        <v>43555.999988425923</v>
      </c>
      <c r="E78" s="20">
        <v>1</v>
      </c>
      <c r="F78" s="20" t="s">
        <v>14</v>
      </c>
      <c r="G78" s="22">
        <v>0</v>
      </c>
      <c r="H78" s="22">
        <v>250000</v>
      </c>
      <c r="I78" s="23">
        <f t="shared" si="1"/>
        <v>250000</v>
      </c>
      <c r="J78" s="24" t="s">
        <v>1</v>
      </c>
    </row>
    <row r="79" spans="1:10">
      <c r="A79" s="19">
        <v>126508</v>
      </c>
      <c r="B79" s="20" t="s">
        <v>13</v>
      </c>
      <c r="C79" s="21">
        <v>42309</v>
      </c>
      <c r="D79" s="21">
        <v>42674.999988425923</v>
      </c>
      <c r="E79" s="20">
        <v>1</v>
      </c>
      <c r="F79" s="20" t="s">
        <v>14</v>
      </c>
      <c r="G79" s="22">
        <v>0</v>
      </c>
      <c r="H79" s="22">
        <v>120000</v>
      </c>
      <c r="I79" s="23">
        <f t="shared" si="1"/>
        <v>120000</v>
      </c>
      <c r="J79" s="24" t="s">
        <v>1</v>
      </c>
    </row>
    <row r="80" spans="1:10">
      <c r="A80" s="19">
        <v>126509</v>
      </c>
      <c r="B80" s="20" t="s">
        <v>13</v>
      </c>
      <c r="C80" s="21">
        <v>42309</v>
      </c>
      <c r="D80" s="21">
        <v>43190.999988425923</v>
      </c>
      <c r="E80" s="20">
        <v>1</v>
      </c>
      <c r="F80" s="20" t="s">
        <v>14</v>
      </c>
      <c r="G80" s="22">
        <v>0</v>
      </c>
      <c r="H80" s="22">
        <v>2004</v>
      </c>
      <c r="I80" s="23">
        <f t="shared" si="1"/>
        <v>2004</v>
      </c>
      <c r="J80" s="24" t="s">
        <v>1</v>
      </c>
    </row>
    <row r="81" spans="1:10">
      <c r="A81" s="19">
        <v>126510</v>
      </c>
      <c r="B81" s="20" t="s">
        <v>13</v>
      </c>
      <c r="C81" s="21">
        <v>42309</v>
      </c>
      <c r="D81" s="21">
        <v>43190.999988425923</v>
      </c>
      <c r="E81" s="20">
        <v>1</v>
      </c>
      <c r="F81" s="20" t="s">
        <v>14</v>
      </c>
      <c r="G81" s="22">
        <v>0</v>
      </c>
      <c r="H81" s="22">
        <v>96</v>
      </c>
      <c r="I81" s="23">
        <f t="shared" si="1"/>
        <v>96</v>
      </c>
      <c r="J81" s="24" t="s">
        <v>1</v>
      </c>
    </row>
    <row r="82" spans="1:10">
      <c r="A82" s="19">
        <v>126511</v>
      </c>
      <c r="B82" s="20" t="s">
        <v>13</v>
      </c>
      <c r="C82" s="21">
        <v>42309</v>
      </c>
      <c r="D82" s="21">
        <v>43190.999988425923</v>
      </c>
      <c r="E82" s="20">
        <v>1</v>
      </c>
      <c r="F82" s="20" t="s">
        <v>14</v>
      </c>
      <c r="G82" s="22">
        <v>0</v>
      </c>
      <c r="H82" s="22">
        <v>204</v>
      </c>
      <c r="I82" s="23">
        <f t="shared" si="1"/>
        <v>204</v>
      </c>
      <c r="J82" s="24" t="s">
        <v>1</v>
      </c>
    </row>
    <row r="83" spans="1:10">
      <c r="A83" s="19">
        <v>126512</v>
      </c>
      <c r="B83" s="20" t="s">
        <v>13</v>
      </c>
      <c r="C83" s="21">
        <v>42309</v>
      </c>
      <c r="D83" s="21">
        <v>43190.999988425923</v>
      </c>
      <c r="E83" s="20">
        <v>1</v>
      </c>
      <c r="F83" s="20" t="s">
        <v>14</v>
      </c>
      <c r="G83" s="22">
        <v>0</v>
      </c>
      <c r="H83" s="22">
        <v>600</v>
      </c>
      <c r="I83" s="23">
        <f t="shared" si="1"/>
        <v>600</v>
      </c>
      <c r="J83" s="24" t="s">
        <v>1</v>
      </c>
    </row>
    <row r="84" spans="1:10">
      <c r="A84" s="19">
        <v>126513</v>
      </c>
      <c r="B84" s="20" t="s">
        <v>13</v>
      </c>
      <c r="C84" s="21">
        <v>42309</v>
      </c>
      <c r="D84" s="21">
        <v>43190.999988425923</v>
      </c>
      <c r="E84" s="20">
        <v>1</v>
      </c>
      <c r="F84" s="20" t="s">
        <v>14</v>
      </c>
      <c r="G84" s="22">
        <v>0</v>
      </c>
      <c r="H84" s="22">
        <v>1512</v>
      </c>
      <c r="I84" s="23">
        <f t="shared" si="1"/>
        <v>1512</v>
      </c>
      <c r="J84" s="24" t="s">
        <v>1</v>
      </c>
    </row>
    <row r="85" spans="1:10">
      <c r="A85" s="19">
        <v>126521</v>
      </c>
      <c r="B85" s="20" t="s">
        <v>17</v>
      </c>
      <c r="C85" s="21">
        <v>42461</v>
      </c>
      <c r="D85" s="21">
        <v>44286.999988425923</v>
      </c>
      <c r="E85" s="20">
        <v>1</v>
      </c>
      <c r="F85" s="20" t="s">
        <v>14</v>
      </c>
      <c r="G85" s="22">
        <v>0</v>
      </c>
      <c r="H85" s="22">
        <v>65000</v>
      </c>
      <c r="I85" s="23">
        <f t="shared" si="1"/>
        <v>65000</v>
      </c>
      <c r="J85" s="24" t="s">
        <v>1</v>
      </c>
    </row>
    <row r="86" spans="1:10">
      <c r="A86" s="19">
        <v>126522</v>
      </c>
      <c r="B86" s="20" t="s">
        <v>18</v>
      </c>
      <c r="C86" s="21">
        <v>42309</v>
      </c>
      <c r="D86" s="21">
        <v>44135.999988425923</v>
      </c>
      <c r="E86" s="20">
        <v>1</v>
      </c>
      <c r="F86" s="20" t="s">
        <v>14</v>
      </c>
      <c r="G86" s="22">
        <v>0</v>
      </c>
      <c r="H86" s="22">
        <v>63000</v>
      </c>
      <c r="I86" s="23">
        <f t="shared" si="1"/>
        <v>63000</v>
      </c>
      <c r="J86" s="24" t="s">
        <v>1</v>
      </c>
    </row>
    <row r="87" spans="1:10">
      <c r="A87" s="19">
        <v>126523</v>
      </c>
      <c r="B87" s="20" t="s">
        <v>13</v>
      </c>
      <c r="C87" s="21">
        <v>42309</v>
      </c>
      <c r="D87" s="21">
        <v>53266.999988425923</v>
      </c>
      <c r="E87" s="20">
        <v>1</v>
      </c>
      <c r="F87" s="20" t="s">
        <v>14</v>
      </c>
      <c r="G87" s="22">
        <v>0</v>
      </c>
      <c r="H87" s="22">
        <v>600000</v>
      </c>
      <c r="I87" s="23">
        <f t="shared" si="1"/>
        <v>600000</v>
      </c>
      <c r="J87" s="24" t="s">
        <v>1</v>
      </c>
    </row>
    <row r="88" spans="1:10">
      <c r="A88" s="19">
        <v>126556</v>
      </c>
      <c r="B88" s="20" t="s">
        <v>13</v>
      </c>
      <c r="C88" s="21">
        <v>42309</v>
      </c>
      <c r="D88" s="21">
        <v>42674.999988425923</v>
      </c>
      <c r="E88" s="20">
        <v>1</v>
      </c>
      <c r="F88" s="20" t="s">
        <v>14</v>
      </c>
      <c r="G88" s="22">
        <v>0</v>
      </c>
      <c r="H88" s="22">
        <v>183324</v>
      </c>
      <c r="I88" s="23">
        <f t="shared" si="1"/>
        <v>183324</v>
      </c>
      <c r="J88" s="24" t="s">
        <v>1</v>
      </c>
    </row>
    <row r="89" spans="1:10">
      <c r="A89" s="19">
        <v>126569</v>
      </c>
      <c r="B89" s="20" t="s">
        <v>13</v>
      </c>
      <c r="C89" s="21">
        <v>42309</v>
      </c>
      <c r="D89" s="21">
        <v>43039.999988425923</v>
      </c>
      <c r="E89" s="20">
        <v>1</v>
      </c>
      <c r="F89" s="20" t="s">
        <v>14</v>
      </c>
      <c r="G89" s="22">
        <v>0</v>
      </c>
      <c r="H89" s="22">
        <v>240000</v>
      </c>
      <c r="I89" s="23">
        <f t="shared" si="1"/>
        <v>240000</v>
      </c>
      <c r="J89" s="24" t="s">
        <v>1</v>
      </c>
    </row>
    <row r="90" spans="1:10">
      <c r="A90" s="19">
        <v>126589</v>
      </c>
      <c r="B90" s="20" t="s">
        <v>13</v>
      </c>
      <c r="C90" s="21">
        <v>42461</v>
      </c>
      <c r="D90" s="21">
        <v>42825.999988425923</v>
      </c>
      <c r="E90" s="20">
        <v>1</v>
      </c>
      <c r="F90" s="20" t="s">
        <v>14</v>
      </c>
      <c r="G90" s="22">
        <v>0</v>
      </c>
      <c r="H90" s="22">
        <v>66000</v>
      </c>
      <c r="I90" s="23">
        <f t="shared" si="1"/>
        <v>66000</v>
      </c>
      <c r="J90" s="24" t="s">
        <v>1</v>
      </c>
    </row>
    <row r="91" spans="1:10">
      <c r="A91" s="19">
        <v>126590</v>
      </c>
      <c r="B91" s="20" t="s">
        <v>13</v>
      </c>
      <c r="C91" s="21">
        <v>42370</v>
      </c>
      <c r="D91" s="21">
        <v>43100.999988425923</v>
      </c>
      <c r="E91" s="20">
        <v>1</v>
      </c>
      <c r="F91" s="20" t="s">
        <v>14</v>
      </c>
      <c r="G91" s="22">
        <v>0</v>
      </c>
      <c r="H91" s="22">
        <v>10920</v>
      </c>
      <c r="I91" s="23">
        <f t="shared" si="1"/>
        <v>10920</v>
      </c>
      <c r="J91" s="24" t="s">
        <v>1</v>
      </c>
    </row>
    <row r="92" spans="1:10">
      <c r="A92" s="19">
        <v>126685</v>
      </c>
      <c r="B92" s="20" t="s">
        <v>13</v>
      </c>
      <c r="C92" s="21">
        <v>42461</v>
      </c>
      <c r="D92" s="21">
        <v>42825</v>
      </c>
      <c r="E92" s="20">
        <v>1</v>
      </c>
      <c r="F92" s="20" t="s">
        <v>14</v>
      </c>
      <c r="G92" s="22">
        <v>0</v>
      </c>
      <c r="H92" s="22">
        <v>409479</v>
      </c>
      <c r="I92" s="23">
        <f t="shared" si="1"/>
        <v>409479</v>
      </c>
      <c r="J92" s="24" t="s">
        <v>1</v>
      </c>
    </row>
    <row r="93" spans="1:10">
      <c r="A93" s="19">
        <v>126712</v>
      </c>
      <c r="B93" s="20" t="s">
        <v>13</v>
      </c>
      <c r="C93" s="21">
        <v>42309</v>
      </c>
      <c r="D93" s="21">
        <v>42674.999988425923</v>
      </c>
      <c r="E93" s="20">
        <v>1</v>
      </c>
      <c r="F93" s="20" t="s">
        <v>14</v>
      </c>
      <c r="G93" s="22">
        <v>0</v>
      </c>
      <c r="H93" s="22">
        <v>7200</v>
      </c>
      <c r="I93" s="23">
        <f t="shared" si="1"/>
        <v>7200</v>
      </c>
      <c r="J93" s="24" t="s">
        <v>1</v>
      </c>
    </row>
    <row r="94" spans="1:10">
      <c r="A94" s="19">
        <v>126713</v>
      </c>
      <c r="B94" s="20" t="s">
        <v>13</v>
      </c>
      <c r="C94" s="21">
        <v>42309</v>
      </c>
      <c r="D94" s="21">
        <v>43039</v>
      </c>
      <c r="E94" s="20">
        <v>1</v>
      </c>
      <c r="F94" s="20" t="s">
        <v>14</v>
      </c>
      <c r="G94" s="22">
        <v>0</v>
      </c>
      <c r="H94" s="22">
        <v>120000</v>
      </c>
      <c r="I94" s="23">
        <f t="shared" si="1"/>
        <v>120000</v>
      </c>
      <c r="J94" s="24" t="s">
        <v>1</v>
      </c>
    </row>
    <row r="95" spans="1:10">
      <c r="A95" s="19">
        <v>126736</v>
      </c>
      <c r="B95" s="20" t="s">
        <v>13</v>
      </c>
      <c r="C95" s="21">
        <v>42309</v>
      </c>
      <c r="D95" s="21">
        <v>43404</v>
      </c>
      <c r="E95" s="20">
        <v>1</v>
      </c>
      <c r="F95" s="20" t="s">
        <v>14</v>
      </c>
      <c r="G95" s="22">
        <v>0</v>
      </c>
      <c r="H95" s="22">
        <v>72000</v>
      </c>
      <c r="I95" s="23">
        <f t="shared" si="1"/>
        <v>72000</v>
      </c>
      <c r="J95" s="24" t="s">
        <v>1</v>
      </c>
    </row>
    <row r="96" spans="1:10">
      <c r="A96" s="19">
        <v>126996</v>
      </c>
      <c r="B96" s="20" t="s">
        <v>13</v>
      </c>
      <c r="C96" s="21">
        <v>42309</v>
      </c>
      <c r="D96" s="21">
        <v>42674</v>
      </c>
      <c r="E96" s="20">
        <v>1</v>
      </c>
      <c r="F96" s="20" t="s">
        <v>14</v>
      </c>
      <c r="G96" s="22">
        <v>0</v>
      </c>
      <c r="H96" s="22">
        <v>600000</v>
      </c>
      <c r="I96" s="23">
        <f t="shared" si="1"/>
        <v>600000</v>
      </c>
      <c r="J96" s="24" t="s">
        <v>1</v>
      </c>
    </row>
    <row r="97" spans="1:10">
      <c r="A97" s="19">
        <v>127009</v>
      </c>
      <c r="B97" s="20" t="s">
        <v>13</v>
      </c>
      <c r="C97" s="21">
        <v>42401</v>
      </c>
      <c r="D97" s="21">
        <v>49705</v>
      </c>
      <c r="E97" s="20">
        <v>1</v>
      </c>
      <c r="F97" s="20" t="s">
        <v>14</v>
      </c>
      <c r="G97" s="22">
        <v>0</v>
      </c>
      <c r="H97" s="22">
        <v>972000</v>
      </c>
      <c r="I97" s="23">
        <f t="shared" si="1"/>
        <v>972000</v>
      </c>
      <c r="J97" s="24" t="s">
        <v>1</v>
      </c>
    </row>
    <row r="100" spans="1:10">
      <c r="A100" s="11" t="s">
        <v>19</v>
      </c>
      <c r="J100" s="11" t="s">
        <v>2</v>
      </c>
    </row>
    <row r="101" spans="1:10">
      <c r="A101" s="13" t="s">
        <v>3</v>
      </c>
      <c r="B101" s="14" t="s">
        <v>4</v>
      </c>
      <c r="C101" s="15" t="s">
        <v>5</v>
      </c>
      <c r="D101" s="15" t="s">
        <v>6</v>
      </c>
      <c r="E101" s="14" t="s">
        <v>7</v>
      </c>
      <c r="F101" s="14" t="s">
        <v>8</v>
      </c>
      <c r="G101" s="16" t="s">
        <v>9</v>
      </c>
      <c r="H101" s="16" t="s">
        <v>10</v>
      </c>
      <c r="I101" s="17" t="s">
        <v>11</v>
      </c>
      <c r="J101" s="18" t="s">
        <v>12</v>
      </c>
    </row>
    <row r="102" spans="1:10">
      <c r="A102" s="19">
        <v>124623</v>
      </c>
      <c r="B102" s="20" t="s">
        <v>17</v>
      </c>
      <c r="C102" s="21">
        <v>42095</v>
      </c>
      <c r="D102" s="21">
        <v>43921.999988425923</v>
      </c>
      <c r="E102" s="20">
        <v>1</v>
      </c>
      <c r="F102" s="20" t="s">
        <v>14</v>
      </c>
      <c r="G102" s="22">
        <v>70000</v>
      </c>
      <c r="H102" s="22">
        <v>270000</v>
      </c>
      <c r="I102" s="23">
        <f t="shared" ref="I102:I144" si="2">H102-G102</f>
        <v>200000</v>
      </c>
      <c r="J102" s="24" t="s">
        <v>19</v>
      </c>
    </row>
    <row r="103" spans="1:10">
      <c r="A103" s="19">
        <v>124945</v>
      </c>
      <c r="B103" s="20" t="s">
        <v>13</v>
      </c>
      <c r="C103" s="21">
        <v>42095</v>
      </c>
      <c r="D103" s="21">
        <v>43921.999988425923</v>
      </c>
      <c r="E103" s="20">
        <v>1</v>
      </c>
      <c r="F103" s="20" t="s">
        <v>14</v>
      </c>
      <c r="G103" s="22">
        <v>88200</v>
      </c>
      <c r="H103" s="22">
        <v>151200</v>
      </c>
      <c r="I103" s="23">
        <f t="shared" si="2"/>
        <v>63000</v>
      </c>
      <c r="J103" s="24" t="s">
        <v>19</v>
      </c>
    </row>
    <row r="104" spans="1:10">
      <c r="A104" s="19">
        <v>124946</v>
      </c>
      <c r="B104" s="20" t="s">
        <v>13</v>
      </c>
      <c r="C104" s="21">
        <v>42095</v>
      </c>
      <c r="D104" s="21">
        <v>43921.999988425923</v>
      </c>
      <c r="E104" s="20">
        <v>1</v>
      </c>
      <c r="F104" s="20" t="s">
        <v>14</v>
      </c>
      <c r="G104" s="22">
        <v>35000</v>
      </c>
      <c r="H104" s="22">
        <v>65000</v>
      </c>
      <c r="I104" s="23">
        <f t="shared" si="2"/>
        <v>30000</v>
      </c>
      <c r="J104" s="24" t="s">
        <v>19</v>
      </c>
    </row>
    <row r="105" spans="1:10">
      <c r="A105" s="19">
        <v>124950</v>
      </c>
      <c r="B105" s="20" t="s">
        <v>13</v>
      </c>
      <c r="C105" s="21">
        <v>42095</v>
      </c>
      <c r="D105" s="21">
        <v>43921.999988425923</v>
      </c>
      <c r="E105" s="20">
        <v>1</v>
      </c>
      <c r="F105" s="20" t="s">
        <v>14</v>
      </c>
      <c r="G105" s="22">
        <v>28000</v>
      </c>
      <c r="H105" s="22">
        <v>58000</v>
      </c>
      <c r="I105" s="23">
        <f t="shared" si="2"/>
        <v>30000</v>
      </c>
      <c r="J105" s="24" t="s">
        <v>19</v>
      </c>
    </row>
    <row r="106" spans="1:10">
      <c r="A106" s="19">
        <v>125048</v>
      </c>
      <c r="B106" s="20" t="s">
        <v>17</v>
      </c>
      <c r="C106" s="21">
        <v>42095</v>
      </c>
      <c r="D106" s="21">
        <v>43921.999988425923</v>
      </c>
      <c r="E106" s="20">
        <v>1</v>
      </c>
      <c r="F106" s="20" t="s">
        <v>14</v>
      </c>
      <c r="G106" s="22">
        <v>105000</v>
      </c>
      <c r="H106" s="22">
        <v>180000</v>
      </c>
      <c r="I106" s="23">
        <f t="shared" si="2"/>
        <v>75000</v>
      </c>
      <c r="J106" s="24" t="s">
        <v>19</v>
      </c>
    </row>
    <row r="107" spans="1:10">
      <c r="A107" s="19">
        <v>125082</v>
      </c>
      <c r="B107" s="20" t="s">
        <v>13</v>
      </c>
      <c r="C107" s="21">
        <v>42064</v>
      </c>
      <c r="D107" s="21">
        <v>53021.999988425923</v>
      </c>
      <c r="E107" s="20">
        <v>1</v>
      </c>
      <c r="F107" s="20" t="s">
        <v>14</v>
      </c>
      <c r="G107" s="22">
        <v>2100000</v>
      </c>
      <c r="H107" s="22">
        <v>3600000</v>
      </c>
      <c r="I107" s="23">
        <f t="shared" si="2"/>
        <v>1500000</v>
      </c>
      <c r="J107" s="24" t="s">
        <v>19</v>
      </c>
    </row>
    <row r="108" spans="1:10">
      <c r="A108" s="19">
        <v>125083</v>
      </c>
      <c r="B108" s="20" t="s">
        <v>13</v>
      </c>
      <c r="C108" s="21">
        <v>42064</v>
      </c>
      <c r="D108" s="21">
        <v>53021.999988425923</v>
      </c>
      <c r="E108" s="20">
        <v>1</v>
      </c>
      <c r="F108" s="20" t="s">
        <v>14</v>
      </c>
      <c r="G108" s="22">
        <v>2100000</v>
      </c>
      <c r="H108" s="22">
        <v>3600000</v>
      </c>
      <c r="I108" s="23">
        <f t="shared" si="2"/>
        <v>1500000</v>
      </c>
      <c r="J108" s="24" t="s">
        <v>19</v>
      </c>
    </row>
    <row r="109" spans="1:10">
      <c r="A109" s="19">
        <v>125205</v>
      </c>
      <c r="B109" s="20" t="s">
        <v>13</v>
      </c>
      <c r="C109" s="21">
        <v>41974</v>
      </c>
      <c r="D109" s="21">
        <v>42825.999988425923</v>
      </c>
      <c r="E109" s="20">
        <v>1</v>
      </c>
      <c r="F109" s="20" t="s">
        <v>14</v>
      </c>
      <c r="G109" s="22">
        <v>275000</v>
      </c>
      <c r="H109" s="22">
        <v>300000</v>
      </c>
      <c r="I109" s="23">
        <f t="shared" si="2"/>
        <v>25000</v>
      </c>
      <c r="J109" s="24" t="s">
        <v>19</v>
      </c>
    </row>
    <row r="110" spans="1:10">
      <c r="A110" s="19">
        <v>125465</v>
      </c>
      <c r="B110" s="20" t="s">
        <v>18</v>
      </c>
      <c r="C110" s="21">
        <v>42095</v>
      </c>
      <c r="D110" s="21">
        <v>42825.999988425923</v>
      </c>
      <c r="E110" s="20">
        <v>1</v>
      </c>
      <c r="F110" s="20" t="s">
        <v>14</v>
      </c>
      <c r="G110" s="22">
        <v>35700</v>
      </c>
      <c r="H110" s="22">
        <v>285707</v>
      </c>
      <c r="I110" s="23">
        <f t="shared" si="2"/>
        <v>250007</v>
      </c>
      <c r="J110" s="24" t="s">
        <v>19</v>
      </c>
    </row>
    <row r="111" spans="1:10">
      <c r="A111" s="19">
        <v>125467</v>
      </c>
      <c r="B111" s="20" t="s">
        <v>17</v>
      </c>
      <c r="C111" s="21">
        <v>42095</v>
      </c>
      <c r="D111" s="21">
        <v>42825.999988425923</v>
      </c>
      <c r="E111" s="20">
        <v>1</v>
      </c>
      <c r="F111" s="20" t="s">
        <v>14</v>
      </c>
      <c r="G111" s="22">
        <v>17500</v>
      </c>
      <c r="H111" s="22">
        <v>30000</v>
      </c>
      <c r="I111" s="23">
        <f t="shared" si="2"/>
        <v>12500</v>
      </c>
      <c r="J111" s="24" t="s">
        <v>19</v>
      </c>
    </row>
    <row r="112" spans="1:10">
      <c r="A112" s="19">
        <v>125533</v>
      </c>
      <c r="B112" s="20" t="s">
        <v>13</v>
      </c>
      <c r="C112" s="21">
        <v>42095</v>
      </c>
      <c r="D112" s="21">
        <v>42825.999988425923</v>
      </c>
      <c r="E112" s="20">
        <v>1</v>
      </c>
      <c r="F112" s="20" t="s">
        <v>14</v>
      </c>
      <c r="G112" s="22">
        <v>81403</v>
      </c>
      <c r="H112" s="22">
        <v>214403</v>
      </c>
      <c r="I112" s="23">
        <f t="shared" si="2"/>
        <v>133000</v>
      </c>
      <c r="J112" s="24" t="s">
        <v>19</v>
      </c>
    </row>
    <row r="113" spans="1:10">
      <c r="A113" s="19">
        <v>125584</v>
      </c>
      <c r="B113" s="20" t="s">
        <v>13</v>
      </c>
      <c r="C113" s="21">
        <v>42005</v>
      </c>
      <c r="D113" s="21">
        <v>42674.999988425923</v>
      </c>
      <c r="E113" s="20">
        <v>1</v>
      </c>
      <c r="F113" s="20" t="s">
        <v>14</v>
      </c>
      <c r="G113" s="22">
        <v>1080</v>
      </c>
      <c r="H113" s="22">
        <v>1296</v>
      </c>
      <c r="I113" s="23">
        <f t="shared" si="2"/>
        <v>216</v>
      </c>
      <c r="J113" s="24" t="s">
        <v>19</v>
      </c>
    </row>
    <row r="114" spans="1:10">
      <c r="A114" s="19">
        <v>125655</v>
      </c>
      <c r="B114" s="20" t="s">
        <v>13</v>
      </c>
      <c r="C114" s="21">
        <v>42095</v>
      </c>
      <c r="D114" s="21">
        <v>43039.999988425923</v>
      </c>
      <c r="E114" s="20">
        <v>1</v>
      </c>
      <c r="F114" s="20" t="s">
        <v>14</v>
      </c>
      <c r="G114" s="22">
        <v>700</v>
      </c>
      <c r="H114" s="22">
        <v>1200</v>
      </c>
      <c r="I114" s="23">
        <f t="shared" si="2"/>
        <v>500</v>
      </c>
      <c r="J114" s="24" t="s">
        <v>19</v>
      </c>
    </row>
    <row r="115" spans="1:10">
      <c r="A115" s="19">
        <v>125715</v>
      </c>
      <c r="B115" s="20" t="s">
        <v>13</v>
      </c>
      <c r="C115" s="21">
        <v>42036</v>
      </c>
      <c r="D115" s="21">
        <v>42766.999988425923</v>
      </c>
      <c r="E115" s="20">
        <v>1</v>
      </c>
      <c r="F115" s="20" t="s">
        <v>14</v>
      </c>
      <c r="G115" s="22">
        <v>225000</v>
      </c>
      <c r="H115" s="22">
        <v>300000</v>
      </c>
      <c r="I115" s="23">
        <f t="shared" si="2"/>
        <v>75000</v>
      </c>
      <c r="J115" s="24" t="s">
        <v>19</v>
      </c>
    </row>
    <row r="116" spans="1:10">
      <c r="A116" s="19">
        <v>125722</v>
      </c>
      <c r="B116" s="20" t="s">
        <v>20</v>
      </c>
      <c r="C116" s="21">
        <v>42036</v>
      </c>
      <c r="D116" s="21">
        <v>42704.999988425923</v>
      </c>
      <c r="E116" s="20">
        <v>1</v>
      </c>
      <c r="F116" s="20" t="s">
        <v>14</v>
      </c>
      <c r="G116" s="22">
        <v>207000</v>
      </c>
      <c r="H116" s="22">
        <v>276000</v>
      </c>
      <c r="I116" s="23">
        <f t="shared" si="2"/>
        <v>69000</v>
      </c>
      <c r="J116" s="24" t="s">
        <v>19</v>
      </c>
    </row>
    <row r="117" spans="1:10">
      <c r="A117" s="19">
        <v>125753</v>
      </c>
      <c r="B117" s="20" t="s">
        <v>13</v>
      </c>
      <c r="C117" s="21">
        <v>42048</v>
      </c>
      <c r="D117" s="21">
        <v>43190.999988425923</v>
      </c>
      <c r="E117" s="20">
        <v>1</v>
      </c>
      <c r="F117" s="20" t="s">
        <v>14</v>
      </c>
      <c r="G117" s="22">
        <v>200</v>
      </c>
      <c r="H117" s="22">
        <v>500</v>
      </c>
      <c r="I117" s="23">
        <f t="shared" si="2"/>
        <v>300</v>
      </c>
      <c r="J117" s="24" t="s">
        <v>19</v>
      </c>
    </row>
    <row r="118" spans="1:10">
      <c r="A118" s="19">
        <v>125834</v>
      </c>
      <c r="B118" s="20" t="s">
        <v>13</v>
      </c>
      <c r="C118" s="21">
        <v>42095</v>
      </c>
      <c r="D118" s="21">
        <v>42825.999988425923</v>
      </c>
      <c r="E118" s="20">
        <v>1</v>
      </c>
      <c r="F118" s="20" t="s">
        <v>14</v>
      </c>
      <c r="G118" s="22">
        <v>105000</v>
      </c>
      <c r="H118" s="22">
        <v>180000</v>
      </c>
      <c r="I118" s="23">
        <f t="shared" si="2"/>
        <v>75000</v>
      </c>
      <c r="J118" s="24" t="s">
        <v>19</v>
      </c>
    </row>
    <row r="119" spans="1:10">
      <c r="A119" s="19">
        <v>125883</v>
      </c>
      <c r="B119" s="20" t="s">
        <v>13</v>
      </c>
      <c r="C119" s="21">
        <v>42064</v>
      </c>
      <c r="D119" s="21">
        <v>44347.999988425923</v>
      </c>
      <c r="E119" s="20">
        <v>1</v>
      </c>
      <c r="F119" s="20" t="s">
        <v>14</v>
      </c>
      <c r="G119" s="22">
        <v>8800</v>
      </c>
      <c r="H119" s="22">
        <v>13200</v>
      </c>
      <c r="I119" s="23">
        <f t="shared" si="2"/>
        <v>4400</v>
      </c>
      <c r="J119" s="24" t="s">
        <v>19</v>
      </c>
    </row>
    <row r="120" spans="1:10">
      <c r="A120" s="19">
        <v>125906</v>
      </c>
      <c r="B120" s="20" t="s">
        <v>13</v>
      </c>
      <c r="C120" s="21">
        <v>42095</v>
      </c>
      <c r="D120" s="21">
        <v>42674.999988425923</v>
      </c>
      <c r="E120" s="20">
        <v>1</v>
      </c>
      <c r="F120" s="20" t="s">
        <v>14</v>
      </c>
      <c r="G120" s="22">
        <v>10500</v>
      </c>
      <c r="H120" s="22">
        <v>18000</v>
      </c>
      <c r="I120" s="23">
        <f t="shared" si="2"/>
        <v>7500</v>
      </c>
      <c r="J120" s="24" t="s">
        <v>19</v>
      </c>
    </row>
    <row r="121" spans="1:10">
      <c r="A121" s="19">
        <v>125907</v>
      </c>
      <c r="B121" s="20" t="s">
        <v>13</v>
      </c>
      <c r="C121" s="21">
        <v>42095</v>
      </c>
      <c r="D121" s="21">
        <v>42674.999988425923</v>
      </c>
      <c r="E121" s="20">
        <v>1</v>
      </c>
      <c r="F121" s="20" t="s">
        <v>14</v>
      </c>
      <c r="G121" s="22">
        <v>10500</v>
      </c>
      <c r="H121" s="22">
        <v>18000</v>
      </c>
      <c r="I121" s="23">
        <f t="shared" si="2"/>
        <v>7500</v>
      </c>
      <c r="J121" s="24" t="s">
        <v>19</v>
      </c>
    </row>
    <row r="122" spans="1:10">
      <c r="A122" s="19">
        <v>125910</v>
      </c>
      <c r="B122" s="20" t="s">
        <v>13</v>
      </c>
      <c r="C122" s="21">
        <v>42095</v>
      </c>
      <c r="D122" s="21">
        <v>42674.999988425923</v>
      </c>
      <c r="E122" s="20">
        <v>1</v>
      </c>
      <c r="F122" s="20" t="s">
        <v>14</v>
      </c>
      <c r="G122" s="22">
        <v>6300</v>
      </c>
      <c r="H122" s="22">
        <v>10800</v>
      </c>
      <c r="I122" s="23">
        <f t="shared" si="2"/>
        <v>4500</v>
      </c>
      <c r="J122" s="24" t="s">
        <v>19</v>
      </c>
    </row>
    <row r="123" spans="1:10">
      <c r="A123" s="19">
        <v>125911</v>
      </c>
      <c r="B123" s="20" t="s">
        <v>13</v>
      </c>
      <c r="C123" s="21">
        <v>42095</v>
      </c>
      <c r="D123" s="21">
        <v>42674.999988425923</v>
      </c>
      <c r="E123" s="20">
        <v>1</v>
      </c>
      <c r="F123" s="20" t="s">
        <v>14</v>
      </c>
      <c r="G123" s="22">
        <v>4900</v>
      </c>
      <c r="H123" s="22">
        <v>8400</v>
      </c>
      <c r="I123" s="23">
        <f t="shared" si="2"/>
        <v>3500</v>
      </c>
      <c r="J123" s="24" t="s">
        <v>19</v>
      </c>
    </row>
    <row r="124" spans="1:10">
      <c r="A124" s="19">
        <v>125912</v>
      </c>
      <c r="B124" s="20" t="s">
        <v>13</v>
      </c>
      <c r="C124" s="21">
        <v>42095</v>
      </c>
      <c r="D124" s="21">
        <v>42674.999988425923</v>
      </c>
      <c r="E124" s="20">
        <v>1</v>
      </c>
      <c r="F124" s="20" t="s">
        <v>14</v>
      </c>
      <c r="G124" s="22">
        <v>1400</v>
      </c>
      <c r="H124" s="22">
        <v>2400</v>
      </c>
      <c r="I124" s="23">
        <f t="shared" si="2"/>
        <v>1000</v>
      </c>
      <c r="J124" s="24" t="s">
        <v>19</v>
      </c>
    </row>
    <row r="125" spans="1:10">
      <c r="A125" s="19">
        <v>125913</v>
      </c>
      <c r="B125" s="20" t="s">
        <v>13</v>
      </c>
      <c r="C125" s="21">
        <v>42095</v>
      </c>
      <c r="D125" s="21">
        <v>42674.999988425923</v>
      </c>
      <c r="E125" s="20">
        <v>1</v>
      </c>
      <c r="F125" s="20" t="s">
        <v>14</v>
      </c>
      <c r="G125" s="22">
        <v>6300</v>
      </c>
      <c r="H125" s="22">
        <v>10800</v>
      </c>
      <c r="I125" s="23">
        <f t="shared" si="2"/>
        <v>4500</v>
      </c>
      <c r="J125" s="24" t="s">
        <v>19</v>
      </c>
    </row>
    <row r="126" spans="1:10">
      <c r="A126" s="19">
        <v>125914</v>
      </c>
      <c r="B126" s="20" t="s">
        <v>13</v>
      </c>
      <c r="C126" s="21">
        <v>42095</v>
      </c>
      <c r="D126" s="21">
        <v>42674.999988425923</v>
      </c>
      <c r="E126" s="20">
        <v>1</v>
      </c>
      <c r="F126" s="20" t="s">
        <v>14</v>
      </c>
      <c r="G126" s="22">
        <v>1400</v>
      </c>
      <c r="H126" s="22">
        <v>2400</v>
      </c>
      <c r="I126" s="23">
        <f t="shared" si="2"/>
        <v>1000</v>
      </c>
      <c r="J126" s="24" t="s">
        <v>19</v>
      </c>
    </row>
    <row r="127" spans="1:10">
      <c r="A127" s="19">
        <v>125915</v>
      </c>
      <c r="B127" s="20" t="s">
        <v>13</v>
      </c>
      <c r="C127" s="21">
        <v>42095</v>
      </c>
      <c r="D127" s="21">
        <v>42674.999988425923</v>
      </c>
      <c r="E127" s="20">
        <v>1</v>
      </c>
      <c r="F127" s="20" t="s">
        <v>14</v>
      </c>
      <c r="G127" s="22">
        <v>6300</v>
      </c>
      <c r="H127" s="22">
        <v>10800</v>
      </c>
      <c r="I127" s="23">
        <f t="shared" si="2"/>
        <v>4500</v>
      </c>
      <c r="J127" s="24" t="s">
        <v>19</v>
      </c>
    </row>
    <row r="128" spans="1:10">
      <c r="A128" s="19">
        <v>125916</v>
      </c>
      <c r="B128" s="20" t="s">
        <v>13</v>
      </c>
      <c r="C128" s="21">
        <v>42095</v>
      </c>
      <c r="D128" s="21">
        <v>42674.999988425923</v>
      </c>
      <c r="E128" s="20">
        <v>1</v>
      </c>
      <c r="F128" s="20" t="s">
        <v>14</v>
      </c>
      <c r="G128" s="22">
        <v>16800</v>
      </c>
      <c r="H128" s="22">
        <v>28800</v>
      </c>
      <c r="I128" s="23">
        <f t="shared" si="2"/>
        <v>12000</v>
      </c>
      <c r="J128" s="24" t="s">
        <v>19</v>
      </c>
    </row>
    <row r="129" spans="1:10">
      <c r="A129" s="19">
        <v>125917</v>
      </c>
      <c r="B129" s="20" t="s">
        <v>13</v>
      </c>
      <c r="C129" s="21">
        <v>42095</v>
      </c>
      <c r="D129" s="21">
        <v>42674.999988425923</v>
      </c>
      <c r="E129" s="20">
        <v>1</v>
      </c>
      <c r="F129" s="20" t="s">
        <v>14</v>
      </c>
      <c r="G129" s="22">
        <v>2128</v>
      </c>
      <c r="H129" s="22">
        <v>3648</v>
      </c>
      <c r="I129" s="23">
        <f t="shared" si="2"/>
        <v>1520</v>
      </c>
      <c r="J129" s="24" t="s">
        <v>19</v>
      </c>
    </row>
    <row r="130" spans="1:10">
      <c r="A130" s="19">
        <v>125919</v>
      </c>
      <c r="B130" s="20" t="s">
        <v>13</v>
      </c>
      <c r="C130" s="21">
        <v>42095</v>
      </c>
      <c r="D130" s="21">
        <v>42825.999988425923</v>
      </c>
      <c r="E130" s="20">
        <v>1</v>
      </c>
      <c r="F130" s="20" t="s">
        <v>14</v>
      </c>
      <c r="G130" s="22">
        <v>160972</v>
      </c>
      <c r="H130" s="22">
        <v>380672</v>
      </c>
      <c r="I130" s="23">
        <f t="shared" si="2"/>
        <v>219700</v>
      </c>
      <c r="J130" s="24" t="s">
        <v>19</v>
      </c>
    </row>
    <row r="131" spans="1:10">
      <c r="A131" s="19">
        <v>126179</v>
      </c>
      <c r="B131" s="20" t="s">
        <v>13</v>
      </c>
      <c r="C131" s="21">
        <v>42125</v>
      </c>
      <c r="D131" s="21">
        <v>42825.999988425923</v>
      </c>
      <c r="E131" s="20">
        <v>1</v>
      </c>
      <c r="F131" s="20" t="s">
        <v>14</v>
      </c>
      <c r="G131" s="22">
        <v>9000</v>
      </c>
      <c r="H131" s="22">
        <v>18000</v>
      </c>
      <c r="I131" s="23">
        <f t="shared" si="2"/>
        <v>9000</v>
      </c>
      <c r="J131" s="24" t="s">
        <v>19</v>
      </c>
    </row>
    <row r="132" spans="1:10">
      <c r="A132" s="19">
        <v>126356</v>
      </c>
      <c r="B132" s="20" t="s">
        <v>13</v>
      </c>
      <c r="C132" s="21">
        <v>42186</v>
      </c>
      <c r="D132" s="21">
        <v>43190.999988425923</v>
      </c>
      <c r="E132" s="20">
        <v>1</v>
      </c>
      <c r="F132" s="20" t="s">
        <v>14</v>
      </c>
      <c r="G132" s="22">
        <v>20000</v>
      </c>
      <c r="H132" s="22">
        <v>60000</v>
      </c>
      <c r="I132" s="23">
        <f t="shared" si="2"/>
        <v>40000</v>
      </c>
      <c r="J132" s="24" t="s">
        <v>19</v>
      </c>
    </row>
    <row r="133" spans="1:10">
      <c r="A133" s="19">
        <v>126458</v>
      </c>
      <c r="B133" s="20" t="s">
        <v>13</v>
      </c>
      <c r="C133" s="21">
        <v>42248</v>
      </c>
      <c r="D133" s="21">
        <v>43039.999988425923</v>
      </c>
      <c r="E133" s="20">
        <v>1</v>
      </c>
      <c r="F133" s="20" t="s">
        <v>14</v>
      </c>
      <c r="G133" s="22">
        <v>10000</v>
      </c>
      <c r="H133" s="22">
        <v>60000</v>
      </c>
      <c r="I133" s="23">
        <f t="shared" si="2"/>
        <v>50000</v>
      </c>
      <c r="J133" s="24" t="s">
        <v>19</v>
      </c>
    </row>
    <row r="134" spans="1:10">
      <c r="A134" s="19">
        <v>126514</v>
      </c>
      <c r="B134" s="20" t="s">
        <v>13</v>
      </c>
      <c r="C134" s="21">
        <v>42248</v>
      </c>
      <c r="D134" s="21">
        <v>42825.999988425923</v>
      </c>
      <c r="E134" s="20">
        <v>1</v>
      </c>
      <c r="F134" s="20" t="s">
        <v>14</v>
      </c>
      <c r="G134" s="22">
        <v>1200</v>
      </c>
      <c r="H134" s="22">
        <v>7200</v>
      </c>
      <c r="I134" s="23">
        <f t="shared" si="2"/>
        <v>6000</v>
      </c>
      <c r="J134" s="24" t="s">
        <v>19</v>
      </c>
    </row>
    <row r="135" spans="1:10">
      <c r="A135" s="19">
        <v>124624</v>
      </c>
      <c r="B135" s="20" t="s">
        <v>13</v>
      </c>
      <c r="C135" s="21">
        <v>42095</v>
      </c>
      <c r="D135" s="21">
        <v>42825.999988425923</v>
      </c>
      <c r="E135" s="20">
        <v>1</v>
      </c>
      <c r="F135" s="20" t="s">
        <v>14</v>
      </c>
      <c r="G135" s="22">
        <v>0</v>
      </c>
      <c r="H135" s="22">
        <v>50000</v>
      </c>
      <c r="I135" s="23">
        <f t="shared" si="2"/>
        <v>50000</v>
      </c>
      <c r="J135" s="24" t="s">
        <v>21</v>
      </c>
    </row>
    <row r="136" spans="1:10">
      <c r="A136" s="19">
        <v>124947</v>
      </c>
      <c r="B136" s="20" t="s">
        <v>13</v>
      </c>
      <c r="C136" s="21">
        <v>42095</v>
      </c>
      <c r="D136" s="21">
        <v>43921.999988425923</v>
      </c>
      <c r="E136" s="20">
        <v>1</v>
      </c>
      <c r="F136" s="20" t="s">
        <v>14</v>
      </c>
      <c r="G136" s="22">
        <v>0</v>
      </c>
      <c r="H136" s="22">
        <v>435000</v>
      </c>
      <c r="I136" s="23">
        <f t="shared" si="2"/>
        <v>435000</v>
      </c>
      <c r="J136" s="24" t="s">
        <v>21</v>
      </c>
    </row>
    <row r="137" spans="1:10">
      <c r="A137" s="19">
        <v>124948</v>
      </c>
      <c r="B137" s="20" t="s">
        <v>13</v>
      </c>
      <c r="C137" s="21">
        <v>42095</v>
      </c>
      <c r="D137" s="21">
        <v>43921.999988425923</v>
      </c>
      <c r="E137" s="20">
        <v>1</v>
      </c>
      <c r="F137" s="20" t="s">
        <v>14</v>
      </c>
      <c r="G137" s="22">
        <v>0</v>
      </c>
      <c r="H137" s="22">
        <v>90000</v>
      </c>
      <c r="I137" s="23">
        <f t="shared" si="2"/>
        <v>90000</v>
      </c>
      <c r="J137" s="24" t="s">
        <v>21</v>
      </c>
    </row>
    <row r="138" spans="1:10">
      <c r="A138" s="19">
        <v>124949</v>
      </c>
      <c r="B138" s="20" t="s">
        <v>13</v>
      </c>
      <c r="C138" s="21">
        <v>42095</v>
      </c>
      <c r="D138" s="21">
        <v>43921.999988425923</v>
      </c>
      <c r="E138" s="20">
        <v>1</v>
      </c>
      <c r="F138" s="20" t="s">
        <v>14</v>
      </c>
      <c r="G138" s="22">
        <v>0</v>
      </c>
      <c r="H138" s="22">
        <v>50000</v>
      </c>
      <c r="I138" s="23">
        <f t="shared" si="2"/>
        <v>50000</v>
      </c>
      <c r="J138" s="24" t="s">
        <v>21</v>
      </c>
    </row>
    <row r="139" spans="1:10">
      <c r="A139" s="19">
        <v>125045</v>
      </c>
      <c r="B139" s="20" t="s">
        <v>18</v>
      </c>
      <c r="C139" s="21">
        <v>42095</v>
      </c>
      <c r="D139" s="21">
        <v>43921.999988425923</v>
      </c>
      <c r="E139" s="20">
        <v>1</v>
      </c>
      <c r="F139" s="20" t="s">
        <v>14</v>
      </c>
      <c r="G139" s="22">
        <v>0</v>
      </c>
      <c r="H139" s="22">
        <v>200000</v>
      </c>
      <c r="I139" s="23">
        <f t="shared" si="2"/>
        <v>200000</v>
      </c>
      <c r="J139" s="24" t="s">
        <v>21</v>
      </c>
    </row>
    <row r="140" spans="1:10">
      <c r="A140" s="19">
        <v>125047</v>
      </c>
      <c r="B140" s="20" t="s">
        <v>18</v>
      </c>
      <c r="C140" s="21">
        <v>42095</v>
      </c>
      <c r="D140" s="21">
        <v>43921.999988425923</v>
      </c>
      <c r="E140" s="20">
        <v>1</v>
      </c>
      <c r="F140" s="20" t="s">
        <v>14</v>
      </c>
      <c r="G140" s="22">
        <v>0</v>
      </c>
      <c r="H140" s="22">
        <v>75000</v>
      </c>
      <c r="I140" s="23">
        <f t="shared" si="2"/>
        <v>75000</v>
      </c>
      <c r="J140" s="24" t="s">
        <v>21</v>
      </c>
    </row>
    <row r="141" spans="1:10">
      <c r="A141" s="19">
        <v>125898</v>
      </c>
      <c r="B141" s="20" t="s">
        <v>13</v>
      </c>
      <c r="C141" s="21">
        <v>42095</v>
      </c>
      <c r="D141" s="21">
        <v>43190.999988425923</v>
      </c>
      <c r="E141" s="20">
        <v>1</v>
      </c>
      <c r="F141" s="20" t="s">
        <v>14</v>
      </c>
      <c r="G141" s="22">
        <v>0</v>
      </c>
      <c r="H141" s="22">
        <v>5000</v>
      </c>
      <c r="I141" s="23">
        <f t="shared" si="2"/>
        <v>5000</v>
      </c>
      <c r="J141" s="24" t="s">
        <v>21</v>
      </c>
    </row>
    <row r="142" spans="1:10">
      <c r="A142" s="19">
        <v>125899</v>
      </c>
      <c r="B142" s="20" t="s">
        <v>13</v>
      </c>
      <c r="C142" s="21">
        <v>42095</v>
      </c>
      <c r="D142" s="21">
        <v>43190.999988425923</v>
      </c>
      <c r="E142" s="20">
        <v>1</v>
      </c>
      <c r="F142" s="20" t="s">
        <v>14</v>
      </c>
      <c r="G142" s="22">
        <v>0</v>
      </c>
      <c r="H142" s="22">
        <v>5500</v>
      </c>
      <c r="I142" s="23">
        <f t="shared" si="2"/>
        <v>5500</v>
      </c>
      <c r="J142" s="24" t="s">
        <v>21</v>
      </c>
    </row>
    <row r="143" spans="1:10">
      <c r="A143" s="19">
        <v>125900</v>
      </c>
      <c r="B143" s="20" t="s">
        <v>13</v>
      </c>
      <c r="C143" s="21">
        <v>42095</v>
      </c>
      <c r="D143" s="21">
        <v>43190.999988425923</v>
      </c>
      <c r="E143" s="20">
        <v>1</v>
      </c>
      <c r="F143" s="20" t="s">
        <v>14</v>
      </c>
      <c r="G143" s="22">
        <v>0</v>
      </c>
      <c r="H143" s="22">
        <v>1500</v>
      </c>
      <c r="I143" s="23">
        <f t="shared" si="2"/>
        <v>1500</v>
      </c>
      <c r="J143" s="24" t="s">
        <v>21</v>
      </c>
    </row>
    <row r="144" spans="1:10">
      <c r="A144" s="19">
        <v>126599</v>
      </c>
      <c r="B144" s="20" t="s">
        <v>13</v>
      </c>
      <c r="C144" s="21">
        <v>42258</v>
      </c>
      <c r="D144" s="21">
        <v>47208.999988425923</v>
      </c>
      <c r="E144" s="20">
        <v>1</v>
      </c>
      <c r="F144" s="20" t="s">
        <v>14</v>
      </c>
      <c r="G144" s="22">
        <v>0</v>
      </c>
      <c r="H144" s="22">
        <v>37465</v>
      </c>
      <c r="I144" s="23">
        <f t="shared" si="2"/>
        <v>37465</v>
      </c>
      <c r="J144" s="24" t="s">
        <v>21</v>
      </c>
    </row>
    <row r="147" spans="1:10">
      <c r="A147" s="11" t="s">
        <v>22</v>
      </c>
      <c r="J147" s="11" t="s">
        <v>2</v>
      </c>
    </row>
    <row r="148" spans="1:10">
      <c r="A148" s="13" t="s">
        <v>3</v>
      </c>
      <c r="B148" s="14" t="s">
        <v>4</v>
      </c>
      <c r="C148" s="15" t="s">
        <v>5</v>
      </c>
      <c r="D148" s="15" t="s">
        <v>6</v>
      </c>
      <c r="E148" s="14" t="s">
        <v>7</v>
      </c>
      <c r="F148" s="14" t="s">
        <v>8</v>
      </c>
      <c r="G148" s="16" t="s">
        <v>9</v>
      </c>
      <c r="H148" s="16" t="s">
        <v>10</v>
      </c>
      <c r="I148" s="17" t="s">
        <v>11</v>
      </c>
      <c r="J148" s="18" t="s">
        <v>12</v>
      </c>
    </row>
    <row r="149" spans="1:10">
      <c r="A149" s="20">
        <v>99502</v>
      </c>
      <c r="B149" s="20" t="s">
        <v>17</v>
      </c>
      <c r="C149" s="21">
        <v>34274</v>
      </c>
      <c r="D149" s="21">
        <v>42460.999988425923</v>
      </c>
      <c r="E149" s="20">
        <v>1</v>
      </c>
      <c r="F149" s="20" t="s">
        <v>14</v>
      </c>
      <c r="G149" s="22">
        <v>65000</v>
      </c>
      <c r="H149" s="22">
        <v>0</v>
      </c>
      <c r="I149" s="23">
        <f t="shared" ref="I149:I212" si="3">H149-G149</f>
        <v>-65000</v>
      </c>
      <c r="J149" s="24" t="s">
        <v>22</v>
      </c>
    </row>
    <row r="150" spans="1:10">
      <c r="A150" s="20">
        <v>99505</v>
      </c>
      <c r="B150" s="20" t="s">
        <v>17</v>
      </c>
      <c r="C150" s="21">
        <v>34274</v>
      </c>
      <c r="D150" s="21">
        <v>42094.999988425923</v>
      </c>
      <c r="E150" s="20">
        <v>1</v>
      </c>
      <c r="F150" s="20" t="s">
        <v>14</v>
      </c>
      <c r="G150" s="22">
        <v>12500</v>
      </c>
      <c r="H150" s="22">
        <v>0</v>
      </c>
      <c r="I150" s="23">
        <f t="shared" si="3"/>
        <v>-12500</v>
      </c>
      <c r="J150" s="24" t="s">
        <v>22</v>
      </c>
    </row>
    <row r="151" spans="1:10">
      <c r="A151" s="20">
        <v>102083</v>
      </c>
      <c r="B151" s="20" t="s">
        <v>13</v>
      </c>
      <c r="C151" s="21">
        <v>36069</v>
      </c>
      <c r="D151" s="21">
        <v>42308.999988425923</v>
      </c>
      <c r="E151" s="20">
        <v>1</v>
      </c>
      <c r="F151" s="20" t="s">
        <v>14</v>
      </c>
      <c r="G151" s="22">
        <v>7550</v>
      </c>
      <c r="H151" s="22">
        <v>0</v>
      </c>
      <c r="I151" s="23">
        <f t="shared" si="3"/>
        <v>-7550</v>
      </c>
      <c r="J151" s="24" t="s">
        <v>22</v>
      </c>
    </row>
    <row r="152" spans="1:10">
      <c r="A152" s="20">
        <v>106116</v>
      </c>
      <c r="B152" s="20" t="s">
        <v>18</v>
      </c>
      <c r="C152" s="21">
        <v>37012</v>
      </c>
      <c r="D152" s="21">
        <v>42094.999988425923</v>
      </c>
      <c r="E152" s="20">
        <v>1</v>
      </c>
      <c r="F152" s="20" t="s">
        <v>14</v>
      </c>
      <c r="G152" s="22">
        <v>12600</v>
      </c>
      <c r="H152" s="22">
        <v>0</v>
      </c>
      <c r="I152" s="23">
        <f t="shared" si="3"/>
        <v>-12600</v>
      </c>
      <c r="J152" s="24" t="s">
        <v>22</v>
      </c>
    </row>
    <row r="153" spans="1:10">
      <c r="A153" s="20">
        <v>106118</v>
      </c>
      <c r="B153" s="20" t="s">
        <v>18</v>
      </c>
      <c r="C153" s="21">
        <v>37012</v>
      </c>
      <c r="D153" s="21">
        <v>42094.999988425923</v>
      </c>
      <c r="E153" s="20">
        <v>1</v>
      </c>
      <c r="F153" s="20" t="s">
        <v>14</v>
      </c>
      <c r="G153" s="22">
        <v>15200</v>
      </c>
      <c r="H153" s="22">
        <v>0</v>
      </c>
      <c r="I153" s="23">
        <f t="shared" si="3"/>
        <v>-15200</v>
      </c>
      <c r="J153" s="24" t="s">
        <v>22</v>
      </c>
    </row>
    <row r="154" spans="1:10">
      <c r="A154" s="20">
        <v>106207</v>
      </c>
      <c r="B154" s="20" t="s">
        <v>23</v>
      </c>
      <c r="C154" s="21">
        <v>37012</v>
      </c>
      <c r="D154" s="21">
        <v>42094.999988425923</v>
      </c>
      <c r="E154" s="20">
        <v>1</v>
      </c>
      <c r="F154" s="20" t="s">
        <v>14</v>
      </c>
      <c r="G154" s="22">
        <v>12600</v>
      </c>
      <c r="H154" s="22">
        <v>0</v>
      </c>
      <c r="I154" s="23">
        <f t="shared" si="3"/>
        <v>-12600</v>
      </c>
      <c r="J154" s="24" t="s">
        <v>22</v>
      </c>
    </row>
    <row r="155" spans="1:10">
      <c r="A155" s="20">
        <v>108250</v>
      </c>
      <c r="B155" s="20" t="s">
        <v>20</v>
      </c>
      <c r="C155" s="21">
        <v>37530</v>
      </c>
      <c r="D155" s="21">
        <v>54788.999988425923</v>
      </c>
      <c r="E155" s="20">
        <v>1</v>
      </c>
      <c r="F155" s="20" t="s">
        <v>14</v>
      </c>
      <c r="G155" s="22">
        <v>1560000</v>
      </c>
      <c r="H155" s="22">
        <v>0</v>
      </c>
      <c r="I155" s="23">
        <f t="shared" si="3"/>
        <v>-1560000</v>
      </c>
      <c r="J155" s="24" t="s">
        <v>22</v>
      </c>
    </row>
    <row r="156" spans="1:10">
      <c r="A156" s="20">
        <v>108283</v>
      </c>
      <c r="B156" s="20" t="s">
        <v>13</v>
      </c>
      <c r="C156" s="21">
        <v>37561</v>
      </c>
      <c r="D156" s="21">
        <v>42308.999988425923</v>
      </c>
      <c r="E156" s="20">
        <v>1</v>
      </c>
      <c r="F156" s="20" t="s">
        <v>14</v>
      </c>
      <c r="G156" s="22">
        <v>73860</v>
      </c>
      <c r="H156" s="22">
        <v>0</v>
      </c>
      <c r="I156" s="23">
        <f t="shared" si="3"/>
        <v>-73860</v>
      </c>
      <c r="J156" s="24" t="s">
        <v>22</v>
      </c>
    </row>
    <row r="157" spans="1:10">
      <c r="A157" s="20">
        <v>108288</v>
      </c>
      <c r="B157" s="20" t="s">
        <v>13</v>
      </c>
      <c r="C157" s="21">
        <v>37561</v>
      </c>
      <c r="D157" s="21">
        <v>42308.999988425923</v>
      </c>
      <c r="E157" s="20">
        <v>1</v>
      </c>
      <c r="F157" s="20" t="s">
        <v>14</v>
      </c>
      <c r="G157" s="22">
        <v>15600</v>
      </c>
      <c r="H157" s="22">
        <v>0</v>
      </c>
      <c r="I157" s="23">
        <f t="shared" si="3"/>
        <v>-15600</v>
      </c>
      <c r="J157" s="24" t="s">
        <v>22</v>
      </c>
    </row>
    <row r="158" spans="1:10">
      <c r="A158" s="20">
        <v>109179</v>
      </c>
      <c r="B158" s="20" t="s">
        <v>13</v>
      </c>
      <c r="C158" s="21">
        <v>37926</v>
      </c>
      <c r="D158" s="21">
        <v>42308.999988425923</v>
      </c>
      <c r="E158" s="20">
        <v>1</v>
      </c>
      <c r="F158" s="20" t="s">
        <v>14</v>
      </c>
      <c r="G158" s="22">
        <v>2400</v>
      </c>
      <c r="H158" s="22">
        <v>0</v>
      </c>
      <c r="I158" s="23">
        <f t="shared" si="3"/>
        <v>-2400</v>
      </c>
      <c r="J158" s="24" t="s">
        <v>22</v>
      </c>
    </row>
    <row r="159" spans="1:10">
      <c r="A159" s="20">
        <v>109182</v>
      </c>
      <c r="B159" s="20" t="s">
        <v>13</v>
      </c>
      <c r="C159" s="21">
        <v>37926</v>
      </c>
      <c r="D159" s="21">
        <v>42308.999988425923</v>
      </c>
      <c r="E159" s="20">
        <v>1</v>
      </c>
      <c r="F159" s="20" t="s">
        <v>14</v>
      </c>
      <c r="G159" s="22">
        <v>7920</v>
      </c>
      <c r="H159" s="22">
        <v>0</v>
      </c>
      <c r="I159" s="23">
        <f t="shared" si="3"/>
        <v>-7920</v>
      </c>
      <c r="J159" s="24" t="s">
        <v>22</v>
      </c>
    </row>
    <row r="160" spans="1:10">
      <c r="A160" s="20">
        <v>109183</v>
      </c>
      <c r="B160" s="20" t="s">
        <v>13</v>
      </c>
      <c r="C160" s="21">
        <v>37926</v>
      </c>
      <c r="D160" s="21">
        <v>42308.999988425923</v>
      </c>
      <c r="E160" s="20">
        <v>1</v>
      </c>
      <c r="F160" s="20" t="s">
        <v>14</v>
      </c>
      <c r="G160" s="22">
        <v>24000</v>
      </c>
      <c r="H160" s="22">
        <v>0</v>
      </c>
      <c r="I160" s="23">
        <f t="shared" si="3"/>
        <v>-24000</v>
      </c>
      <c r="J160" s="24" t="s">
        <v>22</v>
      </c>
    </row>
    <row r="161" spans="1:10">
      <c r="A161" s="20">
        <v>109304</v>
      </c>
      <c r="B161" s="20" t="s">
        <v>18</v>
      </c>
      <c r="C161" s="21">
        <v>38078</v>
      </c>
      <c r="D161" s="21">
        <v>42308.999988425923</v>
      </c>
      <c r="E161" s="20">
        <v>1</v>
      </c>
      <c r="F161" s="20" t="s">
        <v>14</v>
      </c>
      <c r="G161" s="22">
        <v>63000</v>
      </c>
      <c r="H161" s="22">
        <v>0</v>
      </c>
      <c r="I161" s="23">
        <f t="shared" si="3"/>
        <v>-63000</v>
      </c>
      <c r="J161" s="24" t="s">
        <v>22</v>
      </c>
    </row>
    <row r="162" spans="1:10">
      <c r="A162" s="20">
        <v>109528</v>
      </c>
      <c r="B162" s="20" t="s">
        <v>13</v>
      </c>
      <c r="C162" s="21">
        <v>38596</v>
      </c>
      <c r="D162" s="21">
        <v>42185.999988425923</v>
      </c>
      <c r="E162" s="20">
        <v>1</v>
      </c>
      <c r="F162" s="20" t="s">
        <v>14</v>
      </c>
      <c r="G162" s="22">
        <v>220000</v>
      </c>
      <c r="H162" s="22">
        <v>0</v>
      </c>
      <c r="I162" s="23">
        <f t="shared" si="3"/>
        <v>-220000</v>
      </c>
      <c r="J162" s="24" t="s">
        <v>22</v>
      </c>
    </row>
    <row r="163" spans="1:10">
      <c r="A163" s="20">
        <v>109531</v>
      </c>
      <c r="B163" s="20" t="s">
        <v>23</v>
      </c>
      <c r="C163" s="21">
        <v>38596</v>
      </c>
      <c r="D163" s="21">
        <v>42185.999988425923</v>
      </c>
      <c r="E163" s="20">
        <v>1</v>
      </c>
      <c r="F163" s="20" t="s">
        <v>14</v>
      </c>
      <c r="G163" s="22">
        <v>220000</v>
      </c>
      <c r="H163" s="22">
        <v>0</v>
      </c>
      <c r="I163" s="23">
        <f t="shared" si="3"/>
        <v>-220000</v>
      </c>
      <c r="J163" s="24" t="s">
        <v>22</v>
      </c>
    </row>
    <row r="164" spans="1:10">
      <c r="A164" s="20">
        <v>109665</v>
      </c>
      <c r="B164" s="20" t="s">
        <v>13</v>
      </c>
      <c r="C164" s="21">
        <v>38078</v>
      </c>
      <c r="D164" s="21">
        <v>42338.999988425923</v>
      </c>
      <c r="E164" s="20">
        <v>1</v>
      </c>
      <c r="F164" s="20" t="s">
        <v>14</v>
      </c>
      <c r="G164" s="22">
        <v>2004</v>
      </c>
      <c r="H164" s="22">
        <v>0</v>
      </c>
      <c r="I164" s="23">
        <f t="shared" si="3"/>
        <v>-2004</v>
      </c>
      <c r="J164" s="24" t="s">
        <v>22</v>
      </c>
    </row>
    <row r="165" spans="1:10">
      <c r="A165" s="20">
        <v>109718</v>
      </c>
      <c r="B165" s="20" t="s">
        <v>13</v>
      </c>
      <c r="C165" s="21">
        <v>38078</v>
      </c>
      <c r="D165" s="21">
        <v>42460.999988425923</v>
      </c>
      <c r="E165" s="20">
        <v>1</v>
      </c>
      <c r="F165" s="20" t="s">
        <v>14</v>
      </c>
      <c r="G165" s="22">
        <v>409479</v>
      </c>
      <c r="H165" s="22">
        <v>0</v>
      </c>
      <c r="I165" s="23">
        <f t="shared" si="3"/>
        <v>-409479</v>
      </c>
      <c r="J165" s="24" t="s">
        <v>22</v>
      </c>
    </row>
    <row r="166" spans="1:10">
      <c r="A166" s="20">
        <v>109893</v>
      </c>
      <c r="B166" s="20" t="s">
        <v>13</v>
      </c>
      <c r="C166" s="21">
        <v>37926</v>
      </c>
      <c r="D166" s="21">
        <v>42308.999988425923</v>
      </c>
      <c r="E166" s="20">
        <v>1</v>
      </c>
      <c r="F166" s="20" t="s">
        <v>14</v>
      </c>
      <c r="G166" s="22">
        <v>4800</v>
      </c>
      <c r="H166" s="22">
        <v>0</v>
      </c>
      <c r="I166" s="23">
        <f t="shared" si="3"/>
        <v>-4800</v>
      </c>
      <c r="J166" s="24" t="s">
        <v>22</v>
      </c>
    </row>
    <row r="167" spans="1:10">
      <c r="A167" s="20">
        <v>109974</v>
      </c>
      <c r="B167" s="20" t="s">
        <v>15</v>
      </c>
      <c r="C167" s="21">
        <v>38657</v>
      </c>
      <c r="D167" s="21">
        <v>42308.999988425923</v>
      </c>
      <c r="E167" s="20">
        <v>1</v>
      </c>
      <c r="F167" s="20" t="s">
        <v>14</v>
      </c>
      <c r="G167" s="22">
        <v>18179916</v>
      </c>
      <c r="H167" s="22">
        <v>0</v>
      </c>
      <c r="I167" s="23">
        <f t="shared" si="3"/>
        <v>-18179916</v>
      </c>
      <c r="J167" s="24" t="s">
        <v>22</v>
      </c>
    </row>
    <row r="168" spans="1:10">
      <c r="A168" s="20">
        <v>109974</v>
      </c>
      <c r="B168" s="20" t="s">
        <v>15</v>
      </c>
      <c r="C168" s="21">
        <v>38657</v>
      </c>
      <c r="D168" s="21">
        <v>42308.999988425923</v>
      </c>
      <c r="E168" s="20">
        <v>30</v>
      </c>
      <c r="F168" s="20" t="s">
        <v>16</v>
      </c>
      <c r="G168" s="22">
        <v>896544</v>
      </c>
      <c r="H168" s="22">
        <v>0</v>
      </c>
      <c r="I168" s="23">
        <f t="shared" si="3"/>
        <v>-896544</v>
      </c>
      <c r="J168" s="24" t="s">
        <v>22</v>
      </c>
    </row>
    <row r="169" spans="1:10">
      <c r="A169" s="20">
        <v>109975</v>
      </c>
      <c r="B169" s="20" t="s">
        <v>15</v>
      </c>
      <c r="C169" s="21">
        <v>38657</v>
      </c>
      <c r="D169" s="21">
        <v>42308.999988425923</v>
      </c>
      <c r="E169" s="20">
        <v>1</v>
      </c>
      <c r="F169" s="20" t="s">
        <v>14</v>
      </c>
      <c r="G169" s="22">
        <v>3649992</v>
      </c>
      <c r="H169" s="22">
        <v>0</v>
      </c>
      <c r="I169" s="23">
        <f t="shared" si="3"/>
        <v>-3649992</v>
      </c>
      <c r="J169" s="24" t="s">
        <v>22</v>
      </c>
    </row>
    <row r="170" spans="1:10">
      <c r="A170" s="20">
        <v>109975</v>
      </c>
      <c r="B170" s="20" t="s">
        <v>15</v>
      </c>
      <c r="C170" s="21">
        <v>38657</v>
      </c>
      <c r="D170" s="21">
        <v>42308.999988425923</v>
      </c>
      <c r="E170" s="20">
        <v>30</v>
      </c>
      <c r="F170" s="20" t="s">
        <v>16</v>
      </c>
      <c r="G170" s="22">
        <v>180000</v>
      </c>
      <c r="H170" s="22">
        <v>0</v>
      </c>
      <c r="I170" s="23">
        <f t="shared" si="3"/>
        <v>-180000</v>
      </c>
      <c r="J170" s="24" t="s">
        <v>22</v>
      </c>
    </row>
    <row r="171" spans="1:10">
      <c r="A171" s="20">
        <v>109976</v>
      </c>
      <c r="B171" s="20" t="s">
        <v>15</v>
      </c>
      <c r="C171" s="21">
        <v>38657</v>
      </c>
      <c r="D171" s="21">
        <v>42308.999988425923</v>
      </c>
      <c r="E171" s="20">
        <v>1</v>
      </c>
      <c r="F171" s="20" t="s">
        <v>14</v>
      </c>
      <c r="G171" s="22">
        <v>1550030</v>
      </c>
      <c r="H171" s="22">
        <v>0</v>
      </c>
      <c r="I171" s="23">
        <f t="shared" si="3"/>
        <v>-1550030</v>
      </c>
      <c r="J171" s="24" t="s">
        <v>22</v>
      </c>
    </row>
    <row r="172" spans="1:10">
      <c r="A172" s="20">
        <v>109976</v>
      </c>
      <c r="B172" s="20" t="s">
        <v>15</v>
      </c>
      <c r="C172" s="21">
        <v>38657</v>
      </c>
      <c r="D172" s="21">
        <v>42308.999988425923</v>
      </c>
      <c r="E172" s="20">
        <v>30</v>
      </c>
      <c r="F172" s="20" t="s">
        <v>16</v>
      </c>
      <c r="G172" s="22">
        <v>76440</v>
      </c>
      <c r="H172" s="22">
        <v>0</v>
      </c>
      <c r="I172" s="23">
        <f t="shared" si="3"/>
        <v>-76440</v>
      </c>
      <c r="J172" s="24" t="s">
        <v>22</v>
      </c>
    </row>
    <row r="173" spans="1:10">
      <c r="A173" s="20">
        <v>109977</v>
      </c>
      <c r="B173" s="20" t="s">
        <v>17</v>
      </c>
      <c r="C173" s="21">
        <v>38504</v>
      </c>
      <c r="D173" s="21">
        <v>42308.999988425923</v>
      </c>
      <c r="E173" s="20">
        <v>1</v>
      </c>
      <c r="F173" s="20" t="s">
        <v>14</v>
      </c>
      <c r="G173" s="22">
        <v>207304</v>
      </c>
      <c r="H173" s="22">
        <v>0</v>
      </c>
      <c r="I173" s="23">
        <f t="shared" si="3"/>
        <v>-207304</v>
      </c>
      <c r="J173" s="24" t="s">
        <v>22</v>
      </c>
    </row>
    <row r="174" spans="1:10">
      <c r="A174" s="20">
        <v>110204</v>
      </c>
      <c r="B174" s="20" t="s">
        <v>13</v>
      </c>
      <c r="C174" s="21">
        <v>38261</v>
      </c>
      <c r="D174" s="21">
        <v>42308.999988425923</v>
      </c>
      <c r="E174" s="20">
        <v>1</v>
      </c>
      <c r="F174" s="20" t="s">
        <v>14</v>
      </c>
      <c r="G174" s="22">
        <v>3600</v>
      </c>
      <c r="H174" s="22">
        <v>0</v>
      </c>
      <c r="I174" s="23">
        <f t="shared" si="3"/>
        <v>-3600</v>
      </c>
      <c r="J174" s="24" t="s">
        <v>22</v>
      </c>
    </row>
    <row r="175" spans="1:10">
      <c r="A175" s="20">
        <v>110285</v>
      </c>
      <c r="B175" s="20" t="s">
        <v>13</v>
      </c>
      <c r="C175" s="21">
        <v>38292</v>
      </c>
      <c r="D175" s="21">
        <v>42094.999988425923</v>
      </c>
      <c r="E175" s="20">
        <v>1</v>
      </c>
      <c r="F175" s="20" t="s">
        <v>14</v>
      </c>
      <c r="G175" s="22">
        <v>48025</v>
      </c>
      <c r="H175" s="22">
        <v>0</v>
      </c>
      <c r="I175" s="23">
        <f t="shared" si="3"/>
        <v>-48025</v>
      </c>
      <c r="J175" s="24" t="s">
        <v>22</v>
      </c>
    </row>
    <row r="176" spans="1:10">
      <c r="A176" s="20">
        <v>110291</v>
      </c>
      <c r="B176" s="20" t="s">
        <v>13</v>
      </c>
      <c r="C176" s="21">
        <v>38139</v>
      </c>
      <c r="D176" s="21">
        <v>42460.999988425923</v>
      </c>
      <c r="E176" s="20">
        <v>1</v>
      </c>
      <c r="F176" s="20" t="s">
        <v>14</v>
      </c>
      <c r="G176" s="22">
        <v>48000</v>
      </c>
      <c r="H176" s="22">
        <v>0</v>
      </c>
      <c r="I176" s="23">
        <f t="shared" si="3"/>
        <v>-48000</v>
      </c>
      <c r="J176" s="24" t="s">
        <v>22</v>
      </c>
    </row>
    <row r="177" spans="1:10">
      <c r="A177" s="20">
        <v>110407</v>
      </c>
      <c r="B177" s="20" t="s">
        <v>13</v>
      </c>
      <c r="C177" s="21">
        <v>38292</v>
      </c>
      <c r="D177" s="21">
        <v>42308.999988425923</v>
      </c>
      <c r="E177" s="20">
        <v>1</v>
      </c>
      <c r="F177" s="20" t="s">
        <v>14</v>
      </c>
      <c r="G177" s="22">
        <v>10320</v>
      </c>
      <c r="H177" s="22">
        <v>0</v>
      </c>
      <c r="I177" s="23">
        <f t="shared" si="3"/>
        <v>-10320</v>
      </c>
      <c r="J177" s="24" t="s">
        <v>22</v>
      </c>
    </row>
    <row r="178" spans="1:10">
      <c r="A178" s="20">
        <v>110497</v>
      </c>
      <c r="B178" s="20" t="s">
        <v>13</v>
      </c>
      <c r="C178" s="21">
        <v>38657</v>
      </c>
      <c r="D178" s="21">
        <v>42308.999988425923</v>
      </c>
      <c r="E178" s="20">
        <v>1</v>
      </c>
      <c r="F178" s="20" t="s">
        <v>14</v>
      </c>
      <c r="G178" s="22">
        <v>307200</v>
      </c>
      <c r="H178" s="22">
        <v>0</v>
      </c>
      <c r="I178" s="23">
        <f t="shared" si="3"/>
        <v>-307200</v>
      </c>
      <c r="J178" s="24" t="s">
        <v>22</v>
      </c>
    </row>
    <row r="179" spans="1:10">
      <c r="A179" s="20">
        <v>110885</v>
      </c>
      <c r="B179" s="20" t="s">
        <v>13</v>
      </c>
      <c r="C179" s="21">
        <v>38443</v>
      </c>
      <c r="D179" s="21">
        <v>42308.999988425923</v>
      </c>
      <c r="E179" s="20">
        <v>1</v>
      </c>
      <c r="F179" s="20" t="s">
        <v>14</v>
      </c>
      <c r="G179" s="22">
        <v>600000</v>
      </c>
      <c r="H179" s="22">
        <v>0</v>
      </c>
      <c r="I179" s="23">
        <f t="shared" si="3"/>
        <v>-600000</v>
      </c>
      <c r="J179" s="24" t="s">
        <v>22</v>
      </c>
    </row>
    <row r="180" spans="1:10">
      <c r="A180" s="20">
        <v>110948</v>
      </c>
      <c r="B180" s="20" t="s">
        <v>18</v>
      </c>
      <c r="C180" s="21">
        <v>38443</v>
      </c>
      <c r="D180" s="21">
        <v>42094.999988425923</v>
      </c>
      <c r="E180" s="20">
        <v>1</v>
      </c>
      <c r="F180" s="20" t="s">
        <v>14</v>
      </c>
      <c r="G180" s="22">
        <v>6990</v>
      </c>
      <c r="H180" s="22">
        <v>0</v>
      </c>
      <c r="I180" s="23">
        <f t="shared" si="3"/>
        <v>-6990</v>
      </c>
      <c r="J180" s="24" t="s">
        <v>22</v>
      </c>
    </row>
    <row r="181" spans="1:10">
      <c r="A181" s="20">
        <v>110949</v>
      </c>
      <c r="B181" s="20" t="s">
        <v>18</v>
      </c>
      <c r="C181" s="21">
        <v>38443</v>
      </c>
      <c r="D181" s="21">
        <v>42094.999988425923</v>
      </c>
      <c r="E181" s="20">
        <v>1</v>
      </c>
      <c r="F181" s="20" t="s">
        <v>14</v>
      </c>
      <c r="G181" s="22">
        <v>21550</v>
      </c>
      <c r="H181" s="22">
        <v>0</v>
      </c>
      <c r="I181" s="23">
        <f t="shared" si="3"/>
        <v>-21550</v>
      </c>
      <c r="J181" s="24" t="s">
        <v>22</v>
      </c>
    </row>
    <row r="182" spans="1:10">
      <c r="A182" s="20">
        <v>111061</v>
      </c>
      <c r="B182" s="20" t="s">
        <v>13</v>
      </c>
      <c r="C182" s="21">
        <v>38292</v>
      </c>
      <c r="D182" s="21">
        <v>42308.999988425923</v>
      </c>
      <c r="E182" s="20">
        <v>1</v>
      </c>
      <c r="F182" s="20" t="s">
        <v>14</v>
      </c>
      <c r="G182" s="22">
        <v>24000</v>
      </c>
      <c r="H182" s="22">
        <v>0</v>
      </c>
      <c r="I182" s="23">
        <f t="shared" si="3"/>
        <v>-24000</v>
      </c>
      <c r="J182" s="24" t="s">
        <v>22</v>
      </c>
    </row>
    <row r="183" spans="1:10">
      <c r="A183" s="20">
        <v>111208</v>
      </c>
      <c r="B183" s="20" t="s">
        <v>13</v>
      </c>
      <c r="C183" s="21">
        <v>39022</v>
      </c>
      <c r="D183" s="21">
        <v>42094.999988425923</v>
      </c>
      <c r="E183" s="20">
        <v>1</v>
      </c>
      <c r="F183" s="20" t="s">
        <v>14</v>
      </c>
      <c r="G183" s="22">
        <v>14800</v>
      </c>
      <c r="H183" s="22">
        <v>0</v>
      </c>
      <c r="I183" s="23">
        <f t="shared" si="3"/>
        <v>-14800</v>
      </c>
      <c r="J183" s="24" t="s">
        <v>22</v>
      </c>
    </row>
    <row r="184" spans="1:10">
      <c r="A184" s="20">
        <v>111287</v>
      </c>
      <c r="B184" s="20" t="s">
        <v>18</v>
      </c>
      <c r="C184" s="21">
        <v>38443</v>
      </c>
      <c r="D184" s="21">
        <v>42094.999988425923</v>
      </c>
      <c r="E184" s="20">
        <v>1</v>
      </c>
      <c r="F184" s="20" t="s">
        <v>14</v>
      </c>
      <c r="G184" s="22">
        <v>200000</v>
      </c>
      <c r="H184" s="22">
        <v>0</v>
      </c>
      <c r="I184" s="23">
        <f t="shared" si="3"/>
        <v>-200000</v>
      </c>
      <c r="J184" s="24" t="s">
        <v>22</v>
      </c>
    </row>
    <row r="185" spans="1:10">
      <c r="A185" s="20">
        <v>111288</v>
      </c>
      <c r="B185" s="20" t="s">
        <v>18</v>
      </c>
      <c r="C185" s="21">
        <v>38443</v>
      </c>
      <c r="D185" s="21">
        <v>42094.999988425923</v>
      </c>
      <c r="E185" s="20">
        <v>1</v>
      </c>
      <c r="F185" s="20" t="s">
        <v>14</v>
      </c>
      <c r="G185" s="22">
        <v>12135</v>
      </c>
      <c r="H185" s="22">
        <v>0</v>
      </c>
      <c r="I185" s="23">
        <f t="shared" si="3"/>
        <v>-12135</v>
      </c>
      <c r="J185" s="24" t="s">
        <v>22</v>
      </c>
    </row>
    <row r="186" spans="1:10">
      <c r="A186" s="20">
        <v>111310</v>
      </c>
      <c r="B186" s="20" t="s">
        <v>18</v>
      </c>
      <c r="C186" s="21">
        <v>38443</v>
      </c>
      <c r="D186" s="21">
        <v>42094.999988425923</v>
      </c>
      <c r="E186" s="20">
        <v>1</v>
      </c>
      <c r="F186" s="20" t="s">
        <v>14</v>
      </c>
      <c r="G186" s="22">
        <v>117640</v>
      </c>
      <c r="H186" s="22">
        <v>0</v>
      </c>
      <c r="I186" s="23">
        <f t="shared" si="3"/>
        <v>-117640</v>
      </c>
      <c r="J186" s="24" t="s">
        <v>22</v>
      </c>
    </row>
    <row r="187" spans="1:10">
      <c r="A187" s="20">
        <v>111312</v>
      </c>
      <c r="B187" s="20" t="s">
        <v>17</v>
      </c>
      <c r="C187" s="21">
        <v>38443</v>
      </c>
      <c r="D187" s="21">
        <v>42094.999988425923</v>
      </c>
      <c r="E187" s="20">
        <v>1</v>
      </c>
      <c r="F187" s="20" t="s">
        <v>14</v>
      </c>
      <c r="G187" s="22">
        <v>59005</v>
      </c>
      <c r="H187" s="22">
        <v>0</v>
      </c>
      <c r="I187" s="23">
        <f t="shared" si="3"/>
        <v>-59005</v>
      </c>
      <c r="J187" s="24" t="s">
        <v>22</v>
      </c>
    </row>
    <row r="188" spans="1:10">
      <c r="A188" s="20">
        <v>111330</v>
      </c>
      <c r="B188" s="20" t="s">
        <v>13</v>
      </c>
      <c r="C188" s="21">
        <v>38657</v>
      </c>
      <c r="D188" s="21">
        <v>42094.999988425923</v>
      </c>
      <c r="E188" s="20">
        <v>1</v>
      </c>
      <c r="F188" s="20" t="s">
        <v>14</v>
      </c>
      <c r="G188" s="22">
        <v>377655</v>
      </c>
      <c r="H188" s="22">
        <v>0</v>
      </c>
      <c r="I188" s="23">
        <f t="shared" si="3"/>
        <v>-377655</v>
      </c>
      <c r="J188" s="24" t="s">
        <v>22</v>
      </c>
    </row>
    <row r="189" spans="1:10">
      <c r="A189" s="20">
        <v>111415</v>
      </c>
      <c r="B189" s="20" t="s">
        <v>13</v>
      </c>
      <c r="C189" s="21">
        <v>38657</v>
      </c>
      <c r="D189" s="21">
        <v>42094.999988425923</v>
      </c>
      <c r="E189" s="20">
        <v>1</v>
      </c>
      <c r="F189" s="20" t="s">
        <v>14</v>
      </c>
      <c r="G189" s="22">
        <v>89500</v>
      </c>
      <c r="H189" s="22">
        <v>0</v>
      </c>
      <c r="I189" s="23">
        <f t="shared" si="3"/>
        <v>-89500</v>
      </c>
      <c r="J189" s="24" t="s">
        <v>22</v>
      </c>
    </row>
    <row r="190" spans="1:10">
      <c r="A190" s="20">
        <v>111494</v>
      </c>
      <c r="B190" s="20" t="s">
        <v>15</v>
      </c>
      <c r="C190" s="21">
        <v>38808</v>
      </c>
      <c r="D190" s="21">
        <v>42308.999988425923</v>
      </c>
      <c r="E190" s="20">
        <v>1</v>
      </c>
      <c r="F190" s="20" t="s">
        <v>14</v>
      </c>
      <c r="G190" s="22">
        <v>2170042</v>
      </c>
      <c r="H190" s="22">
        <v>0</v>
      </c>
      <c r="I190" s="23">
        <f t="shared" si="3"/>
        <v>-2170042</v>
      </c>
      <c r="J190" s="24" t="s">
        <v>22</v>
      </c>
    </row>
    <row r="191" spans="1:10">
      <c r="A191" s="20">
        <v>111494</v>
      </c>
      <c r="B191" s="20" t="s">
        <v>15</v>
      </c>
      <c r="C191" s="21">
        <v>38808</v>
      </c>
      <c r="D191" s="21">
        <v>42308.999988425923</v>
      </c>
      <c r="E191" s="20">
        <v>30</v>
      </c>
      <c r="F191" s="20" t="s">
        <v>16</v>
      </c>
      <c r="G191" s="22">
        <v>107016</v>
      </c>
      <c r="H191" s="22">
        <v>0</v>
      </c>
      <c r="I191" s="23">
        <f t="shared" si="3"/>
        <v>-107016</v>
      </c>
      <c r="J191" s="24" t="s">
        <v>22</v>
      </c>
    </row>
    <row r="192" spans="1:10">
      <c r="A192" s="20">
        <v>111921</v>
      </c>
      <c r="B192" s="20" t="s">
        <v>13</v>
      </c>
      <c r="C192" s="21">
        <v>38657</v>
      </c>
      <c r="D192" s="21">
        <v>42094.999988425923</v>
      </c>
      <c r="E192" s="20">
        <v>1</v>
      </c>
      <c r="F192" s="20" t="s">
        <v>14</v>
      </c>
      <c r="G192" s="22">
        <v>51335</v>
      </c>
      <c r="H192" s="22">
        <v>0</v>
      </c>
      <c r="I192" s="23">
        <f t="shared" si="3"/>
        <v>-51335</v>
      </c>
      <c r="J192" s="24" t="s">
        <v>22</v>
      </c>
    </row>
    <row r="193" spans="1:10">
      <c r="A193" s="20">
        <v>111963</v>
      </c>
      <c r="B193" s="20" t="s">
        <v>13</v>
      </c>
      <c r="C193" s="21">
        <v>38657</v>
      </c>
      <c r="D193" s="21">
        <v>42094.999988425923</v>
      </c>
      <c r="E193" s="20">
        <v>1</v>
      </c>
      <c r="F193" s="20" t="s">
        <v>14</v>
      </c>
      <c r="G193" s="22">
        <v>100000</v>
      </c>
      <c r="H193" s="22">
        <v>0</v>
      </c>
      <c r="I193" s="23">
        <f t="shared" si="3"/>
        <v>-100000</v>
      </c>
      <c r="J193" s="24" t="s">
        <v>22</v>
      </c>
    </row>
    <row r="194" spans="1:10">
      <c r="A194" s="20">
        <v>111972</v>
      </c>
      <c r="B194" s="20" t="s">
        <v>13</v>
      </c>
      <c r="C194" s="21">
        <v>38657</v>
      </c>
      <c r="D194" s="21">
        <v>42308.999988425923</v>
      </c>
      <c r="E194" s="20">
        <v>1</v>
      </c>
      <c r="F194" s="20" t="s">
        <v>14</v>
      </c>
      <c r="G194" s="22">
        <v>10800</v>
      </c>
      <c r="H194" s="22">
        <v>0</v>
      </c>
      <c r="I194" s="23">
        <f t="shared" si="3"/>
        <v>-10800</v>
      </c>
      <c r="J194" s="24" t="s">
        <v>22</v>
      </c>
    </row>
    <row r="195" spans="1:10">
      <c r="A195" s="20">
        <v>112117</v>
      </c>
      <c r="B195" s="20" t="s">
        <v>13</v>
      </c>
      <c r="C195" s="21">
        <v>38808</v>
      </c>
      <c r="D195" s="21">
        <v>42094.999988425923</v>
      </c>
      <c r="E195" s="20">
        <v>1</v>
      </c>
      <c r="F195" s="20" t="s">
        <v>14</v>
      </c>
      <c r="G195" s="22">
        <v>25000</v>
      </c>
      <c r="H195" s="22">
        <v>0</v>
      </c>
      <c r="I195" s="23">
        <f t="shared" si="3"/>
        <v>-25000</v>
      </c>
      <c r="J195" s="24" t="s">
        <v>22</v>
      </c>
    </row>
    <row r="196" spans="1:10">
      <c r="A196" s="20">
        <v>112287</v>
      </c>
      <c r="B196" s="20" t="s">
        <v>17</v>
      </c>
      <c r="C196" s="21">
        <v>39387</v>
      </c>
      <c r="D196" s="21">
        <v>42094.999988425923</v>
      </c>
      <c r="E196" s="20">
        <v>1</v>
      </c>
      <c r="F196" s="20" t="s">
        <v>14</v>
      </c>
      <c r="G196" s="22">
        <v>200000</v>
      </c>
      <c r="H196" s="22">
        <v>0</v>
      </c>
      <c r="I196" s="23">
        <f t="shared" si="3"/>
        <v>-200000</v>
      </c>
      <c r="J196" s="24" t="s">
        <v>22</v>
      </c>
    </row>
    <row r="197" spans="1:10">
      <c r="A197" s="20">
        <v>112807</v>
      </c>
      <c r="B197" s="20" t="s">
        <v>13</v>
      </c>
      <c r="C197" s="21">
        <v>39539</v>
      </c>
      <c r="D197" s="21">
        <v>42094.999988425923</v>
      </c>
      <c r="E197" s="20">
        <v>1</v>
      </c>
      <c r="F197" s="20" t="s">
        <v>14</v>
      </c>
      <c r="G197" s="22">
        <v>51485</v>
      </c>
      <c r="H197" s="22">
        <v>0</v>
      </c>
      <c r="I197" s="23">
        <f t="shared" si="3"/>
        <v>-51485</v>
      </c>
      <c r="J197" s="24" t="s">
        <v>22</v>
      </c>
    </row>
    <row r="198" spans="1:10">
      <c r="A198" s="20">
        <v>112817</v>
      </c>
      <c r="B198" s="20" t="s">
        <v>18</v>
      </c>
      <c r="C198" s="21">
        <v>40269</v>
      </c>
      <c r="D198" s="21">
        <v>42094.999988425923</v>
      </c>
      <c r="E198" s="20">
        <v>1</v>
      </c>
      <c r="F198" s="20" t="s">
        <v>14</v>
      </c>
      <c r="G198" s="22">
        <v>100000</v>
      </c>
      <c r="H198" s="22">
        <v>0</v>
      </c>
      <c r="I198" s="23">
        <f t="shared" si="3"/>
        <v>-100000</v>
      </c>
      <c r="J198" s="24" t="s">
        <v>22</v>
      </c>
    </row>
    <row r="199" spans="1:10">
      <c r="A199" s="20">
        <v>112818</v>
      </c>
      <c r="B199" s="20" t="s">
        <v>18</v>
      </c>
      <c r="C199" s="21">
        <v>40118</v>
      </c>
      <c r="D199" s="21">
        <v>42094.999988425923</v>
      </c>
      <c r="E199" s="20">
        <v>1</v>
      </c>
      <c r="F199" s="20" t="s">
        <v>14</v>
      </c>
      <c r="G199" s="22">
        <v>150000</v>
      </c>
      <c r="H199" s="22">
        <v>0</v>
      </c>
      <c r="I199" s="23">
        <f t="shared" si="3"/>
        <v>-150000</v>
      </c>
      <c r="J199" s="24" t="s">
        <v>22</v>
      </c>
    </row>
    <row r="200" spans="1:10">
      <c r="A200" s="20">
        <v>112839</v>
      </c>
      <c r="B200" s="20" t="s">
        <v>13</v>
      </c>
      <c r="C200" s="21">
        <v>39539</v>
      </c>
      <c r="D200" s="21">
        <v>42094.999988425923</v>
      </c>
      <c r="E200" s="20">
        <v>1</v>
      </c>
      <c r="F200" s="20" t="s">
        <v>14</v>
      </c>
      <c r="G200" s="22">
        <v>67325</v>
      </c>
      <c r="H200" s="22">
        <v>0</v>
      </c>
      <c r="I200" s="23">
        <f t="shared" si="3"/>
        <v>-67325</v>
      </c>
      <c r="J200" s="24" t="s">
        <v>22</v>
      </c>
    </row>
    <row r="201" spans="1:10">
      <c r="A201" s="20">
        <v>112983</v>
      </c>
      <c r="B201" s="20" t="s">
        <v>23</v>
      </c>
      <c r="C201" s="21">
        <v>39173</v>
      </c>
      <c r="D201" s="21">
        <v>42094.999988425923</v>
      </c>
      <c r="E201" s="20">
        <v>1</v>
      </c>
      <c r="F201" s="20" t="s">
        <v>14</v>
      </c>
      <c r="G201" s="22">
        <v>75000</v>
      </c>
      <c r="H201" s="22">
        <v>0</v>
      </c>
      <c r="I201" s="23">
        <f t="shared" si="3"/>
        <v>-75000</v>
      </c>
      <c r="J201" s="24" t="s">
        <v>22</v>
      </c>
    </row>
    <row r="202" spans="1:10">
      <c r="A202" s="20">
        <v>113181</v>
      </c>
      <c r="B202" s="20" t="s">
        <v>13</v>
      </c>
      <c r="C202" s="21">
        <v>39753</v>
      </c>
      <c r="D202" s="21">
        <v>42094.999988425923</v>
      </c>
      <c r="E202" s="20">
        <v>1</v>
      </c>
      <c r="F202" s="20" t="s">
        <v>14</v>
      </c>
      <c r="G202" s="22">
        <v>55005</v>
      </c>
      <c r="H202" s="22">
        <v>0</v>
      </c>
      <c r="I202" s="23">
        <f t="shared" si="3"/>
        <v>-55005</v>
      </c>
      <c r="J202" s="24" t="s">
        <v>22</v>
      </c>
    </row>
    <row r="203" spans="1:10">
      <c r="A203" s="20">
        <v>113537</v>
      </c>
      <c r="B203" s="20" t="s">
        <v>13</v>
      </c>
      <c r="C203" s="21">
        <v>41944</v>
      </c>
      <c r="D203" s="21">
        <v>42094.999988425923</v>
      </c>
      <c r="E203" s="20">
        <v>1</v>
      </c>
      <c r="F203" s="20" t="s">
        <v>14</v>
      </c>
      <c r="G203" s="22">
        <v>133560</v>
      </c>
      <c r="H203" s="22">
        <v>0</v>
      </c>
      <c r="I203" s="23">
        <f t="shared" si="3"/>
        <v>-133560</v>
      </c>
      <c r="J203" s="24" t="s">
        <v>22</v>
      </c>
    </row>
    <row r="204" spans="1:10">
      <c r="A204" s="20">
        <v>113544</v>
      </c>
      <c r="B204" s="20" t="s">
        <v>13</v>
      </c>
      <c r="C204" s="21">
        <v>41944</v>
      </c>
      <c r="D204" s="21">
        <v>42094.999988425923</v>
      </c>
      <c r="E204" s="20">
        <v>1</v>
      </c>
      <c r="F204" s="20" t="s">
        <v>14</v>
      </c>
      <c r="G204" s="22">
        <v>100000</v>
      </c>
      <c r="H204" s="22">
        <v>0</v>
      </c>
      <c r="I204" s="23">
        <f t="shared" si="3"/>
        <v>-100000</v>
      </c>
      <c r="J204" s="24" t="s">
        <v>22</v>
      </c>
    </row>
    <row r="205" spans="1:10">
      <c r="A205" s="20">
        <v>113650</v>
      </c>
      <c r="B205" s="20" t="s">
        <v>13</v>
      </c>
      <c r="C205" s="21">
        <v>39539</v>
      </c>
      <c r="D205" s="21">
        <v>42094.999988425923</v>
      </c>
      <c r="E205" s="20">
        <v>1</v>
      </c>
      <c r="F205" s="20" t="s">
        <v>14</v>
      </c>
      <c r="G205" s="22">
        <v>200000</v>
      </c>
      <c r="H205" s="22">
        <v>0</v>
      </c>
      <c r="I205" s="23">
        <f t="shared" si="3"/>
        <v>-200000</v>
      </c>
      <c r="J205" s="24" t="s">
        <v>22</v>
      </c>
    </row>
    <row r="206" spans="1:10">
      <c r="A206" s="20">
        <v>113878</v>
      </c>
      <c r="B206" s="20" t="s">
        <v>13</v>
      </c>
      <c r="C206" s="21">
        <v>39387</v>
      </c>
      <c r="D206" s="21">
        <v>42308.999988425923</v>
      </c>
      <c r="E206" s="20">
        <v>1</v>
      </c>
      <c r="F206" s="20" t="s">
        <v>14</v>
      </c>
      <c r="G206" s="22">
        <v>5736</v>
      </c>
      <c r="H206" s="22">
        <v>0</v>
      </c>
      <c r="I206" s="23">
        <f t="shared" si="3"/>
        <v>-5736</v>
      </c>
      <c r="J206" s="24" t="s">
        <v>22</v>
      </c>
    </row>
    <row r="207" spans="1:10">
      <c r="A207" s="20">
        <v>113915</v>
      </c>
      <c r="B207" s="20" t="s">
        <v>13</v>
      </c>
      <c r="C207" s="21">
        <v>39387</v>
      </c>
      <c r="D207" s="21">
        <v>42309.999988425923</v>
      </c>
      <c r="E207" s="20">
        <v>1</v>
      </c>
      <c r="F207" s="20" t="s">
        <v>14</v>
      </c>
      <c r="G207" s="22">
        <v>9876</v>
      </c>
      <c r="H207" s="22">
        <v>0</v>
      </c>
      <c r="I207" s="23">
        <f t="shared" si="3"/>
        <v>-9876</v>
      </c>
      <c r="J207" s="24" t="s">
        <v>22</v>
      </c>
    </row>
    <row r="208" spans="1:10">
      <c r="A208" s="20">
        <v>113930</v>
      </c>
      <c r="B208" s="20" t="s">
        <v>13</v>
      </c>
      <c r="C208" s="21">
        <v>39387</v>
      </c>
      <c r="D208" s="21">
        <v>42308.999988425923</v>
      </c>
      <c r="E208" s="20">
        <v>1</v>
      </c>
      <c r="F208" s="20" t="s">
        <v>14</v>
      </c>
      <c r="G208" s="22">
        <v>10188</v>
      </c>
      <c r="H208" s="22">
        <v>0</v>
      </c>
      <c r="I208" s="23">
        <f t="shared" si="3"/>
        <v>-10188</v>
      </c>
      <c r="J208" s="24" t="s">
        <v>22</v>
      </c>
    </row>
    <row r="209" spans="1:10">
      <c r="A209" s="20">
        <v>113944</v>
      </c>
      <c r="B209" s="20" t="s">
        <v>13</v>
      </c>
      <c r="C209" s="21">
        <v>39387</v>
      </c>
      <c r="D209" s="21">
        <v>42308.999988425923</v>
      </c>
      <c r="E209" s="20">
        <v>1</v>
      </c>
      <c r="F209" s="20" t="s">
        <v>14</v>
      </c>
      <c r="G209" s="22">
        <v>8316</v>
      </c>
      <c r="H209" s="22">
        <v>0</v>
      </c>
      <c r="I209" s="23">
        <f t="shared" si="3"/>
        <v>-8316</v>
      </c>
      <c r="J209" s="24" t="s">
        <v>22</v>
      </c>
    </row>
    <row r="210" spans="1:10">
      <c r="A210" s="20">
        <v>113950</v>
      </c>
      <c r="B210" s="20" t="s">
        <v>13</v>
      </c>
      <c r="C210" s="21">
        <v>39387</v>
      </c>
      <c r="D210" s="21">
        <v>42308.999988425923</v>
      </c>
      <c r="E210" s="20">
        <v>1</v>
      </c>
      <c r="F210" s="20" t="s">
        <v>14</v>
      </c>
      <c r="G210" s="22">
        <v>1152</v>
      </c>
      <c r="H210" s="22">
        <v>0</v>
      </c>
      <c r="I210" s="23">
        <f t="shared" si="3"/>
        <v>-1152</v>
      </c>
      <c r="J210" s="24" t="s">
        <v>22</v>
      </c>
    </row>
    <row r="211" spans="1:10">
      <c r="A211" s="20">
        <v>113994</v>
      </c>
      <c r="B211" s="20" t="s">
        <v>13</v>
      </c>
      <c r="C211" s="21">
        <v>39387</v>
      </c>
      <c r="D211" s="21">
        <v>42094.999988425923</v>
      </c>
      <c r="E211" s="20">
        <v>1</v>
      </c>
      <c r="F211" s="20" t="s">
        <v>14</v>
      </c>
      <c r="G211" s="22">
        <v>1945</v>
      </c>
      <c r="H211" s="22">
        <v>0</v>
      </c>
      <c r="I211" s="23">
        <f t="shared" si="3"/>
        <v>-1945</v>
      </c>
      <c r="J211" s="24" t="s">
        <v>22</v>
      </c>
    </row>
    <row r="212" spans="1:10">
      <c r="A212" s="20">
        <v>114015</v>
      </c>
      <c r="B212" s="20" t="s">
        <v>13</v>
      </c>
      <c r="C212" s="21">
        <v>39387</v>
      </c>
      <c r="D212" s="21">
        <v>42308.999988425923</v>
      </c>
      <c r="E212" s="20">
        <v>1</v>
      </c>
      <c r="F212" s="20" t="s">
        <v>14</v>
      </c>
      <c r="G212" s="22">
        <v>12000</v>
      </c>
      <c r="H212" s="22">
        <v>0</v>
      </c>
      <c r="I212" s="23">
        <f t="shared" si="3"/>
        <v>-12000</v>
      </c>
      <c r="J212" s="24" t="s">
        <v>22</v>
      </c>
    </row>
    <row r="213" spans="1:10">
      <c r="A213" s="20">
        <v>114020</v>
      </c>
      <c r="B213" s="20" t="s">
        <v>13</v>
      </c>
      <c r="C213" s="21">
        <v>39387</v>
      </c>
      <c r="D213" s="21">
        <v>42308.999988425923</v>
      </c>
      <c r="E213" s="20">
        <v>1</v>
      </c>
      <c r="F213" s="20" t="s">
        <v>14</v>
      </c>
      <c r="G213" s="22">
        <v>492</v>
      </c>
      <c r="H213" s="22">
        <v>0</v>
      </c>
      <c r="I213" s="23">
        <f t="shared" ref="I213:I267" si="4">H213-G213</f>
        <v>-492</v>
      </c>
      <c r="J213" s="24" t="s">
        <v>22</v>
      </c>
    </row>
    <row r="214" spans="1:10">
      <c r="A214" s="20">
        <v>114386</v>
      </c>
      <c r="B214" s="20" t="s">
        <v>13</v>
      </c>
      <c r="C214" s="21">
        <v>39539</v>
      </c>
      <c r="D214" s="21">
        <v>42004.999988425923</v>
      </c>
      <c r="E214" s="20">
        <v>1</v>
      </c>
      <c r="F214" s="20" t="s">
        <v>14</v>
      </c>
      <c r="G214" s="22">
        <v>24000</v>
      </c>
      <c r="H214" s="22">
        <v>0</v>
      </c>
      <c r="I214" s="23">
        <f t="shared" si="4"/>
        <v>-24000</v>
      </c>
      <c r="J214" s="24" t="s">
        <v>22</v>
      </c>
    </row>
    <row r="215" spans="1:10">
      <c r="A215" s="20">
        <v>114387</v>
      </c>
      <c r="B215" s="20" t="s">
        <v>23</v>
      </c>
      <c r="C215" s="21">
        <v>39539</v>
      </c>
      <c r="D215" s="21">
        <v>42004.999988425923</v>
      </c>
      <c r="E215" s="20">
        <v>1</v>
      </c>
      <c r="F215" s="20" t="s">
        <v>14</v>
      </c>
      <c r="G215" s="22">
        <v>24000</v>
      </c>
      <c r="H215" s="22">
        <v>0</v>
      </c>
      <c r="I215" s="23">
        <f t="shared" si="4"/>
        <v>-24000</v>
      </c>
      <c r="J215" s="24" t="s">
        <v>22</v>
      </c>
    </row>
    <row r="216" spans="1:10">
      <c r="A216" s="20">
        <v>114490</v>
      </c>
      <c r="B216" s="20" t="s">
        <v>13</v>
      </c>
      <c r="C216" s="21">
        <v>39753</v>
      </c>
      <c r="D216" s="21">
        <v>42094.999988425923</v>
      </c>
      <c r="E216" s="20">
        <v>1</v>
      </c>
      <c r="F216" s="20" t="s">
        <v>14</v>
      </c>
      <c r="G216" s="22">
        <v>75000</v>
      </c>
      <c r="H216" s="22">
        <v>0</v>
      </c>
      <c r="I216" s="23">
        <f t="shared" si="4"/>
        <v>-75000</v>
      </c>
      <c r="J216" s="24" t="s">
        <v>22</v>
      </c>
    </row>
    <row r="217" spans="1:10">
      <c r="A217" s="20">
        <v>114491</v>
      </c>
      <c r="B217" s="20" t="s">
        <v>23</v>
      </c>
      <c r="C217" s="21">
        <v>39753</v>
      </c>
      <c r="D217" s="21">
        <v>42094.999988425923</v>
      </c>
      <c r="E217" s="20">
        <v>1</v>
      </c>
      <c r="F217" s="20" t="s">
        <v>14</v>
      </c>
      <c r="G217" s="22">
        <v>75000</v>
      </c>
      <c r="H217" s="22">
        <v>0</v>
      </c>
      <c r="I217" s="23">
        <f t="shared" si="4"/>
        <v>-75000</v>
      </c>
      <c r="J217" s="24" t="s">
        <v>22</v>
      </c>
    </row>
    <row r="218" spans="1:10">
      <c r="A218" s="20">
        <v>114497</v>
      </c>
      <c r="B218" s="20" t="s">
        <v>13</v>
      </c>
      <c r="C218" s="21">
        <v>39753</v>
      </c>
      <c r="D218" s="21">
        <v>42308.999988425923</v>
      </c>
      <c r="E218" s="20">
        <v>1</v>
      </c>
      <c r="F218" s="20" t="s">
        <v>14</v>
      </c>
      <c r="G218" s="22">
        <v>180000</v>
      </c>
      <c r="H218" s="22">
        <v>0</v>
      </c>
      <c r="I218" s="23">
        <f t="shared" si="4"/>
        <v>-180000</v>
      </c>
      <c r="J218" s="24" t="s">
        <v>22</v>
      </c>
    </row>
    <row r="219" spans="1:10">
      <c r="A219" s="20">
        <v>115043</v>
      </c>
      <c r="B219" s="20" t="s">
        <v>13</v>
      </c>
      <c r="C219" s="21">
        <v>40118</v>
      </c>
      <c r="D219" s="21">
        <v>42258.999988425923</v>
      </c>
      <c r="E219" s="20">
        <v>1</v>
      </c>
      <c r="F219" s="20" t="s">
        <v>14</v>
      </c>
      <c r="G219" s="22">
        <v>37465</v>
      </c>
      <c r="H219" s="22">
        <v>0</v>
      </c>
      <c r="I219" s="23">
        <f t="shared" si="4"/>
        <v>-37465</v>
      </c>
      <c r="J219" s="24" t="s">
        <v>22</v>
      </c>
    </row>
    <row r="220" spans="1:10">
      <c r="A220" s="20">
        <v>115522</v>
      </c>
      <c r="B220" s="20" t="s">
        <v>13</v>
      </c>
      <c r="C220" s="21">
        <v>40118</v>
      </c>
      <c r="D220" s="21">
        <v>42308.999988425923</v>
      </c>
      <c r="E220" s="20">
        <v>1</v>
      </c>
      <c r="F220" s="20" t="s">
        <v>14</v>
      </c>
      <c r="G220" s="22">
        <v>300000</v>
      </c>
      <c r="H220" s="22">
        <v>0</v>
      </c>
      <c r="I220" s="23">
        <f t="shared" si="4"/>
        <v>-300000</v>
      </c>
      <c r="J220" s="24" t="s">
        <v>22</v>
      </c>
    </row>
    <row r="221" spans="1:10">
      <c r="A221" s="20">
        <v>115727</v>
      </c>
      <c r="B221" s="20" t="s">
        <v>13</v>
      </c>
      <c r="C221" s="21">
        <v>39934</v>
      </c>
      <c r="D221" s="21">
        <v>42094.999988425923</v>
      </c>
      <c r="E221" s="20">
        <v>1</v>
      </c>
      <c r="F221" s="20" t="s">
        <v>14</v>
      </c>
      <c r="G221" s="22">
        <v>75000</v>
      </c>
      <c r="H221" s="22">
        <v>0</v>
      </c>
      <c r="I221" s="23">
        <f t="shared" si="4"/>
        <v>-75000</v>
      </c>
      <c r="J221" s="24" t="s">
        <v>22</v>
      </c>
    </row>
    <row r="222" spans="1:10">
      <c r="A222" s="20">
        <v>116170</v>
      </c>
      <c r="B222" s="20" t="s">
        <v>13</v>
      </c>
      <c r="C222" s="21">
        <v>40269</v>
      </c>
      <c r="D222" s="21">
        <v>42094.999988425923</v>
      </c>
      <c r="E222" s="20">
        <v>1</v>
      </c>
      <c r="F222" s="20" t="s">
        <v>14</v>
      </c>
      <c r="G222" s="22">
        <v>38055</v>
      </c>
      <c r="H222" s="22">
        <v>0</v>
      </c>
      <c r="I222" s="23">
        <f t="shared" si="4"/>
        <v>-38055</v>
      </c>
      <c r="J222" s="24" t="s">
        <v>22</v>
      </c>
    </row>
    <row r="223" spans="1:10">
      <c r="A223" s="20">
        <v>116356</v>
      </c>
      <c r="B223" s="20" t="s">
        <v>13</v>
      </c>
      <c r="C223" s="21">
        <v>40483</v>
      </c>
      <c r="D223" s="21">
        <v>42094.999988425923</v>
      </c>
      <c r="E223" s="20">
        <v>1</v>
      </c>
      <c r="F223" s="20" t="s">
        <v>14</v>
      </c>
      <c r="G223" s="22">
        <v>111000</v>
      </c>
      <c r="H223" s="22">
        <v>0</v>
      </c>
      <c r="I223" s="23">
        <f t="shared" si="4"/>
        <v>-111000</v>
      </c>
      <c r="J223" s="24" t="s">
        <v>22</v>
      </c>
    </row>
    <row r="224" spans="1:10">
      <c r="A224" s="20">
        <v>116490</v>
      </c>
      <c r="B224" s="20" t="s">
        <v>13</v>
      </c>
      <c r="C224" s="21">
        <v>40190</v>
      </c>
      <c r="D224" s="21">
        <v>42308.999988425923</v>
      </c>
      <c r="E224" s="20">
        <v>1</v>
      </c>
      <c r="F224" s="20" t="s">
        <v>14</v>
      </c>
      <c r="G224" s="22">
        <v>217632</v>
      </c>
      <c r="H224" s="22">
        <v>0</v>
      </c>
      <c r="I224" s="23">
        <f t="shared" si="4"/>
        <v>-217632</v>
      </c>
      <c r="J224" s="24" t="s">
        <v>22</v>
      </c>
    </row>
    <row r="225" spans="1:10">
      <c r="A225" s="20">
        <v>116494</v>
      </c>
      <c r="B225" s="20" t="s">
        <v>18</v>
      </c>
      <c r="C225" s="21">
        <v>40483</v>
      </c>
      <c r="D225" s="21">
        <v>42094.999988425923</v>
      </c>
      <c r="E225" s="20">
        <v>1</v>
      </c>
      <c r="F225" s="20" t="s">
        <v>14</v>
      </c>
      <c r="G225" s="22">
        <v>5000</v>
      </c>
      <c r="H225" s="22">
        <v>0</v>
      </c>
      <c r="I225" s="23">
        <f t="shared" si="4"/>
        <v>-5000</v>
      </c>
      <c r="J225" s="24" t="s">
        <v>22</v>
      </c>
    </row>
    <row r="226" spans="1:10">
      <c r="A226" s="20">
        <v>117272</v>
      </c>
      <c r="B226" s="20" t="s">
        <v>13</v>
      </c>
      <c r="C226" s="21">
        <v>40422</v>
      </c>
      <c r="D226" s="21">
        <v>42308.999988425923</v>
      </c>
      <c r="E226" s="20">
        <v>1</v>
      </c>
      <c r="F226" s="20" t="s">
        <v>14</v>
      </c>
      <c r="G226" s="22">
        <v>82368</v>
      </c>
      <c r="H226" s="22">
        <v>0</v>
      </c>
      <c r="I226" s="23">
        <f t="shared" si="4"/>
        <v>-82368</v>
      </c>
      <c r="J226" s="24" t="s">
        <v>22</v>
      </c>
    </row>
    <row r="227" spans="1:10">
      <c r="A227" s="20">
        <v>117721</v>
      </c>
      <c r="B227" s="20" t="s">
        <v>13</v>
      </c>
      <c r="C227" s="21">
        <v>40483</v>
      </c>
      <c r="D227" s="21">
        <v>42095.999988425923</v>
      </c>
      <c r="E227" s="20">
        <v>1</v>
      </c>
      <c r="F227" s="20" t="s">
        <v>14</v>
      </c>
      <c r="G227" s="22">
        <v>47520</v>
      </c>
      <c r="H227" s="22">
        <v>0</v>
      </c>
      <c r="I227" s="23">
        <f t="shared" si="4"/>
        <v>-47520</v>
      </c>
      <c r="J227" s="24" t="s">
        <v>22</v>
      </c>
    </row>
    <row r="228" spans="1:10">
      <c r="A228" s="20">
        <v>118145</v>
      </c>
      <c r="B228" s="20" t="s">
        <v>13</v>
      </c>
      <c r="C228" s="21">
        <v>40634</v>
      </c>
      <c r="D228" s="21">
        <v>42094.999988425923</v>
      </c>
      <c r="E228" s="20">
        <v>1</v>
      </c>
      <c r="F228" s="20" t="s">
        <v>14</v>
      </c>
      <c r="G228" s="22">
        <v>80000</v>
      </c>
      <c r="H228" s="22">
        <v>0</v>
      </c>
      <c r="I228" s="23">
        <f t="shared" si="4"/>
        <v>-80000</v>
      </c>
      <c r="J228" s="24" t="s">
        <v>22</v>
      </c>
    </row>
    <row r="229" spans="1:10">
      <c r="A229" s="20">
        <v>118268</v>
      </c>
      <c r="B229" s="20" t="s">
        <v>13</v>
      </c>
      <c r="C229" s="21">
        <v>40634</v>
      </c>
      <c r="D229" s="21">
        <v>42094.999988425923</v>
      </c>
      <c r="E229" s="20">
        <v>1</v>
      </c>
      <c r="F229" s="20" t="s">
        <v>14</v>
      </c>
      <c r="G229" s="22">
        <v>50000</v>
      </c>
      <c r="H229" s="22">
        <v>0</v>
      </c>
      <c r="I229" s="23">
        <f t="shared" si="4"/>
        <v>-50000</v>
      </c>
      <c r="J229" s="24" t="s">
        <v>22</v>
      </c>
    </row>
    <row r="230" spans="1:10">
      <c r="A230" s="20">
        <v>118618</v>
      </c>
      <c r="B230" s="20" t="s">
        <v>23</v>
      </c>
      <c r="C230" s="21">
        <v>40725</v>
      </c>
      <c r="D230" s="21">
        <v>42094.999988425923</v>
      </c>
      <c r="E230" s="20">
        <v>1</v>
      </c>
      <c r="F230" s="20" t="s">
        <v>14</v>
      </c>
      <c r="G230" s="22">
        <v>15200</v>
      </c>
      <c r="H230" s="22">
        <v>0</v>
      </c>
      <c r="I230" s="23">
        <f t="shared" si="4"/>
        <v>-15200</v>
      </c>
      <c r="J230" s="24" t="s">
        <v>22</v>
      </c>
    </row>
    <row r="231" spans="1:10">
      <c r="A231" s="20">
        <v>119341</v>
      </c>
      <c r="B231" s="20" t="s">
        <v>13</v>
      </c>
      <c r="C231" s="21">
        <v>40848</v>
      </c>
      <c r="D231" s="21">
        <v>42308.999988425923</v>
      </c>
      <c r="E231" s="20">
        <v>1</v>
      </c>
      <c r="F231" s="20" t="s">
        <v>14</v>
      </c>
      <c r="G231" s="22">
        <v>180</v>
      </c>
      <c r="H231" s="22">
        <v>0</v>
      </c>
      <c r="I231" s="23">
        <f t="shared" si="4"/>
        <v>-180</v>
      </c>
      <c r="J231" s="24" t="s">
        <v>22</v>
      </c>
    </row>
    <row r="232" spans="1:10">
      <c r="A232" s="20">
        <v>120508</v>
      </c>
      <c r="B232" s="20" t="s">
        <v>13</v>
      </c>
      <c r="C232" s="21">
        <v>41214</v>
      </c>
      <c r="D232" s="21">
        <v>42094.999988425923</v>
      </c>
      <c r="E232" s="20">
        <v>1</v>
      </c>
      <c r="F232" s="20" t="s">
        <v>14</v>
      </c>
      <c r="G232" s="22">
        <v>250000</v>
      </c>
      <c r="H232" s="22">
        <v>0</v>
      </c>
      <c r="I232" s="23">
        <f t="shared" si="4"/>
        <v>-250000</v>
      </c>
      <c r="J232" s="24" t="s">
        <v>22</v>
      </c>
    </row>
    <row r="233" spans="1:10">
      <c r="A233" s="20">
        <v>120541</v>
      </c>
      <c r="B233" s="20" t="s">
        <v>13</v>
      </c>
      <c r="C233" s="21">
        <v>41214</v>
      </c>
      <c r="D233" s="21">
        <v>42094.999988425923</v>
      </c>
      <c r="E233" s="20">
        <v>1</v>
      </c>
      <c r="F233" s="20" t="s">
        <v>14</v>
      </c>
      <c r="G233" s="22">
        <v>100000</v>
      </c>
      <c r="H233" s="22">
        <v>0</v>
      </c>
      <c r="I233" s="23">
        <f t="shared" si="4"/>
        <v>-100000</v>
      </c>
      <c r="J233" s="24" t="s">
        <v>22</v>
      </c>
    </row>
    <row r="234" spans="1:10">
      <c r="A234" s="20">
        <v>120542</v>
      </c>
      <c r="B234" s="20" t="s">
        <v>13</v>
      </c>
      <c r="C234" s="21">
        <v>41214</v>
      </c>
      <c r="D234" s="21">
        <v>42094.999988425923</v>
      </c>
      <c r="E234" s="20">
        <v>1</v>
      </c>
      <c r="F234" s="20" t="s">
        <v>14</v>
      </c>
      <c r="G234" s="22">
        <v>100000</v>
      </c>
      <c r="H234" s="22">
        <v>0</v>
      </c>
      <c r="I234" s="23">
        <f t="shared" si="4"/>
        <v>-100000</v>
      </c>
      <c r="J234" s="24" t="s">
        <v>22</v>
      </c>
    </row>
    <row r="235" spans="1:10">
      <c r="A235" s="20">
        <v>121895</v>
      </c>
      <c r="B235" s="20" t="s">
        <v>17</v>
      </c>
      <c r="C235" s="21">
        <v>41365</v>
      </c>
      <c r="D235" s="21">
        <v>42094.999988425923</v>
      </c>
      <c r="E235" s="20">
        <v>1</v>
      </c>
      <c r="F235" s="20" t="s">
        <v>14</v>
      </c>
      <c r="G235" s="22">
        <v>7125</v>
      </c>
      <c r="H235" s="22">
        <v>0</v>
      </c>
      <c r="I235" s="23">
        <f t="shared" si="4"/>
        <v>-7125</v>
      </c>
      <c r="J235" s="24" t="s">
        <v>22</v>
      </c>
    </row>
    <row r="236" spans="1:10">
      <c r="A236" s="20">
        <v>122069</v>
      </c>
      <c r="B236" s="20" t="s">
        <v>13</v>
      </c>
      <c r="C236" s="21">
        <v>41365</v>
      </c>
      <c r="D236" s="21">
        <v>42094.999988425923</v>
      </c>
      <c r="E236" s="20">
        <v>1</v>
      </c>
      <c r="F236" s="20" t="s">
        <v>14</v>
      </c>
      <c r="G236" s="22">
        <v>35050</v>
      </c>
      <c r="H236" s="22">
        <v>0</v>
      </c>
      <c r="I236" s="23">
        <f t="shared" si="4"/>
        <v>-35050</v>
      </c>
      <c r="J236" s="24" t="s">
        <v>22</v>
      </c>
    </row>
    <row r="237" spans="1:10">
      <c r="A237" s="20">
        <v>122177</v>
      </c>
      <c r="B237" s="20" t="s">
        <v>13</v>
      </c>
      <c r="C237" s="21">
        <v>41365</v>
      </c>
      <c r="D237" s="21">
        <v>42094.999988425923</v>
      </c>
      <c r="E237" s="20">
        <v>1</v>
      </c>
      <c r="F237" s="20" t="s">
        <v>14</v>
      </c>
      <c r="G237" s="22">
        <v>133000</v>
      </c>
      <c r="H237" s="22">
        <v>0</v>
      </c>
      <c r="I237" s="23">
        <f t="shared" si="4"/>
        <v>-133000</v>
      </c>
      <c r="J237" s="24" t="s">
        <v>22</v>
      </c>
    </row>
    <row r="238" spans="1:10">
      <c r="A238" s="20">
        <v>122262</v>
      </c>
      <c r="B238" s="20" t="s">
        <v>13</v>
      </c>
      <c r="C238" s="21">
        <v>41365</v>
      </c>
      <c r="D238" s="21">
        <v>42094.999988425923</v>
      </c>
      <c r="E238" s="20">
        <v>1</v>
      </c>
      <c r="F238" s="20" t="s">
        <v>14</v>
      </c>
      <c r="G238" s="22">
        <v>100000</v>
      </c>
      <c r="H238" s="22">
        <v>0</v>
      </c>
      <c r="I238" s="23">
        <f t="shared" si="4"/>
        <v>-100000</v>
      </c>
      <c r="J238" s="24" t="s">
        <v>22</v>
      </c>
    </row>
    <row r="239" spans="1:10">
      <c r="A239" s="20">
        <v>122264</v>
      </c>
      <c r="B239" s="20" t="s">
        <v>13</v>
      </c>
      <c r="C239" s="21">
        <v>41579</v>
      </c>
      <c r="D239" s="21">
        <v>42094.999988425923</v>
      </c>
      <c r="E239" s="20">
        <v>1</v>
      </c>
      <c r="F239" s="20" t="s">
        <v>14</v>
      </c>
      <c r="G239" s="22">
        <v>55415</v>
      </c>
      <c r="H239" s="22">
        <v>0</v>
      </c>
      <c r="I239" s="23">
        <f t="shared" si="4"/>
        <v>-55415</v>
      </c>
      <c r="J239" s="24" t="s">
        <v>22</v>
      </c>
    </row>
    <row r="240" spans="1:10">
      <c r="A240" s="20">
        <v>122271</v>
      </c>
      <c r="B240" s="20" t="s">
        <v>13</v>
      </c>
      <c r="C240" s="21">
        <v>41365</v>
      </c>
      <c r="D240" s="21">
        <v>42460.999988425923</v>
      </c>
      <c r="E240" s="20">
        <v>1</v>
      </c>
      <c r="F240" s="20" t="s">
        <v>14</v>
      </c>
      <c r="G240" s="22">
        <v>384085</v>
      </c>
      <c r="H240" s="22">
        <v>0</v>
      </c>
      <c r="I240" s="23">
        <f t="shared" si="4"/>
        <v>-384085</v>
      </c>
      <c r="J240" s="24" t="s">
        <v>22</v>
      </c>
    </row>
    <row r="241" spans="1:10">
      <c r="A241" s="20">
        <v>122773</v>
      </c>
      <c r="B241" s="20" t="s">
        <v>13</v>
      </c>
      <c r="C241" s="21">
        <v>41579</v>
      </c>
      <c r="D241" s="21">
        <v>42094.999988425923</v>
      </c>
      <c r="E241" s="20">
        <v>1</v>
      </c>
      <c r="F241" s="20" t="s">
        <v>14</v>
      </c>
      <c r="G241" s="22">
        <v>200000</v>
      </c>
      <c r="H241" s="22">
        <v>0</v>
      </c>
      <c r="I241" s="23">
        <f t="shared" si="4"/>
        <v>-200000</v>
      </c>
      <c r="J241" s="24" t="s">
        <v>22</v>
      </c>
    </row>
    <row r="242" spans="1:10">
      <c r="A242" s="20">
        <v>122901</v>
      </c>
      <c r="B242" s="20" t="s">
        <v>13</v>
      </c>
      <c r="C242" s="21">
        <v>41456</v>
      </c>
      <c r="D242" s="21">
        <v>42308.999988425923</v>
      </c>
      <c r="E242" s="20">
        <v>1</v>
      </c>
      <c r="F242" s="20" t="s">
        <v>14</v>
      </c>
      <c r="G242" s="22">
        <v>600000</v>
      </c>
      <c r="H242" s="22">
        <v>0</v>
      </c>
      <c r="I242" s="23">
        <f t="shared" si="4"/>
        <v>-600000</v>
      </c>
      <c r="J242" s="24" t="s">
        <v>22</v>
      </c>
    </row>
    <row r="243" spans="1:10">
      <c r="A243" s="20">
        <v>123651</v>
      </c>
      <c r="B243" s="20" t="s">
        <v>13</v>
      </c>
      <c r="C243" s="21">
        <v>41730</v>
      </c>
      <c r="D243" s="21">
        <v>42094.999988425923</v>
      </c>
      <c r="E243" s="20">
        <v>1</v>
      </c>
      <c r="F243" s="20" t="s">
        <v>14</v>
      </c>
      <c r="G243" s="22">
        <v>50000</v>
      </c>
      <c r="H243" s="22">
        <v>0</v>
      </c>
      <c r="I243" s="23">
        <f t="shared" si="4"/>
        <v>-50000</v>
      </c>
      <c r="J243" s="24" t="s">
        <v>22</v>
      </c>
    </row>
    <row r="244" spans="1:10">
      <c r="A244" s="20">
        <v>123706</v>
      </c>
      <c r="B244" s="20" t="s">
        <v>13</v>
      </c>
      <c r="C244" s="21">
        <v>41640</v>
      </c>
      <c r="D244" s="21">
        <v>42004.999988425923</v>
      </c>
      <c r="E244" s="20">
        <v>1</v>
      </c>
      <c r="F244" s="20" t="s">
        <v>14</v>
      </c>
      <c r="G244" s="22">
        <v>1820</v>
      </c>
      <c r="H244" s="22">
        <v>0</v>
      </c>
      <c r="I244" s="23">
        <f t="shared" si="4"/>
        <v>-1820</v>
      </c>
      <c r="J244" s="24" t="s">
        <v>22</v>
      </c>
    </row>
    <row r="245" spans="1:10">
      <c r="A245" s="20">
        <v>123822</v>
      </c>
      <c r="B245" s="20" t="s">
        <v>13</v>
      </c>
      <c r="C245" s="21">
        <v>41730</v>
      </c>
      <c r="D245" s="21">
        <v>42094.999988425923</v>
      </c>
      <c r="E245" s="20">
        <v>1</v>
      </c>
      <c r="F245" s="20" t="s">
        <v>14</v>
      </c>
      <c r="G245" s="22">
        <v>75000</v>
      </c>
      <c r="H245" s="22">
        <v>0</v>
      </c>
      <c r="I245" s="23">
        <f t="shared" si="4"/>
        <v>-75000</v>
      </c>
      <c r="J245" s="24" t="s">
        <v>22</v>
      </c>
    </row>
    <row r="246" spans="1:10">
      <c r="A246" s="20">
        <v>123823</v>
      </c>
      <c r="B246" s="20" t="s">
        <v>13</v>
      </c>
      <c r="C246" s="21">
        <v>41730</v>
      </c>
      <c r="D246" s="21">
        <v>42094.999988425923</v>
      </c>
      <c r="E246" s="20">
        <v>1</v>
      </c>
      <c r="F246" s="20" t="s">
        <v>14</v>
      </c>
      <c r="G246" s="22">
        <v>50000</v>
      </c>
      <c r="H246" s="22">
        <v>0</v>
      </c>
      <c r="I246" s="23">
        <f t="shared" si="4"/>
        <v>-50000</v>
      </c>
      <c r="J246" s="24" t="s">
        <v>22</v>
      </c>
    </row>
    <row r="247" spans="1:10">
      <c r="A247" s="20">
        <v>123824</v>
      </c>
      <c r="B247" s="20" t="s">
        <v>13</v>
      </c>
      <c r="C247" s="21">
        <v>41730</v>
      </c>
      <c r="D247" s="21">
        <v>42094.999988425923</v>
      </c>
      <c r="E247" s="20">
        <v>1</v>
      </c>
      <c r="F247" s="20" t="s">
        <v>14</v>
      </c>
      <c r="G247" s="22">
        <v>125000</v>
      </c>
      <c r="H247" s="22">
        <v>0</v>
      </c>
      <c r="I247" s="23">
        <f t="shared" si="4"/>
        <v>-125000</v>
      </c>
      <c r="J247" s="24" t="s">
        <v>22</v>
      </c>
    </row>
    <row r="248" spans="1:10">
      <c r="A248" s="20">
        <v>123825</v>
      </c>
      <c r="B248" s="20" t="s">
        <v>13</v>
      </c>
      <c r="C248" s="21">
        <v>41730</v>
      </c>
      <c r="D248" s="21">
        <v>42094.999988425923</v>
      </c>
      <c r="E248" s="20">
        <v>1</v>
      </c>
      <c r="F248" s="20" t="s">
        <v>14</v>
      </c>
      <c r="G248" s="22">
        <v>50000</v>
      </c>
      <c r="H248" s="22">
        <v>0</v>
      </c>
      <c r="I248" s="23">
        <f t="shared" si="4"/>
        <v>-50000</v>
      </c>
      <c r="J248" s="24" t="s">
        <v>22</v>
      </c>
    </row>
    <row r="249" spans="1:10">
      <c r="A249" s="20">
        <v>123827</v>
      </c>
      <c r="B249" s="20" t="s">
        <v>13</v>
      </c>
      <c r="C249" s="21">
        <v>41730</v>
      </c>
      <c r="D249" s="21">
        <v>42094.999988425923</v>
      </c>
      <c r="E249" s="20">
        <v>1</v>
      </c>
      <c r="F249" s="20" t="s">
        <v>14</v>
      </c>
      <c r="G249" s="22">
        <v>25000</v>
      </c>
      <c r="H249" s="22">
        <v>0</v>
      </c>
      <c r="I249" s="23">
        <f t="shared" si="4"/>
        <v>-25000</v>
      </c>
      <c r="J249" s="24" t="s">
        <v>22</v>
      </c>
    </row>
    <row r="250" spans="1:10">
      <c r="A250" s="20">
        <v>123841</v>
      </c>
      <c r="B250" s="20" t="s">
        <v>13</v>
      </c>
      <c r="C250" s="21">
        <v>41730</v>
      </c>
      <c r="D250" s="21">
        <v>42094.999988425923</v>
      </c>
      <c r="E250" s="20">
        <v>1</v>
      </c>
      <c r="F250" s="20" t="s">
        <v>14</v>
      </c>
      <c r="G250" s="22">
        <v>75000</v>
      </c>
      <c r="H250" s="22">
        <v>0</v>
      </c>
      <c r="I250" s="23">
        <f t="shared" si="4"/>
        <v>-75000</v>
      </c>
      <c r="J250" s="24" t="s">
        <v>22</v>
      </c>
    </row>
    <row r="251" spans="1:10">
      <c r="A251" s="20">
        <v>124023</v>
      </c>
      <c r="B251" s="20" t="s">
        <v>13</v>
      </c>
      <c r="C251" s="21">
        <v>41730</v>
      </c>
      <c r="D251" s="21">
        <v>42094.999988425923</v>
      </c>
      <c r="E251" s="20">
        <v>1</v>
      </c>
      <c r="F251" s="20" t="s">
        <v>14</v>
      </c>
      <c r="G251" s="22">
        <v>63000</v>
      </c>
      <c r="H251" s="22">
        <v>0</v>
      </c>
      <c r="I251" s="23">
        <f t="shared" si="4"/>
        <v>-63000</v>
      </c>
      <c r="J251" s="24" t="s">
        <v>22</v>
      </c>
    </row>
    <row r="252" spans="1:10">
      <c r="A252" s="20">
        <v>124050</v>
      </c>
      <c r="B252" s="20" t="s">
        <v>13</v>
      </c>
      <c r="C252" s="21">
        <v>41730</v>
      </c>
      <c r="D252" s="21">
        <v>42094.999988425923</v>
      </c>
      <c r="E252" s="20">
        <v>1</v>
      </c>
      <c r="F252" s="20" t="s">
        <v>14</v>
      </c>
      <c r="G252" s="22">
        <v>235000</v>
      </c>
      <c r="H252" s="22">
        <v>0</v>
      </c>
      <c r="I252" s="23">
        <f t="shared" si="4"/>
        <v>-235000</v>
      </c>
      <c r="J252" s="24" t="s">
        <v>22</v>
      </c>
    </row>
    <row r="253" spans="1:10">
      <c r="A253" s="20">
        <v>124054</v>
      </c>
      <c r="B253" s="20" t="s">
        <v>13</v>
      </c>
      <c r="C253" s="21">
        <v>41730</v>
      </c>
      <c r="D253" s="21">
        <v>42460.999988425923</v>
      </c>
      <c r="E253" s="20">
        <v>1</v>
      </c>
      <c r="F253" s="20" t="s">
        <v>14</v>
      </c>
      <c r="G253" s="22">
        <v>600000</v>
      </c>
      <c r="H253" s="22">
        <v>0</v>
      </c>
      <c r="I253" s="23">
        <f t="shared" si="4"/>
        <v>-600000</v>
      </c>
      <c r="J253" s="24" t="s">
        <v>22</v>
      </c>
    </row>
    <row r="254" spans="1:10">
      <c r="A254" s="20">
        <v>124077</v>
      </c>
      <c r="B254" s="20" t="s">
        <v>13</v>
      </c>
      <c r="C254" s="21">
        <v>41730</v>
      </c>
      <c r="D254" s="21">
        <v>42460.999988425923</v>
      </c>
      <c r="E254" s="20">
        <v>1</v>
      </c>
      <c r="F254" s="20" t="s">
        <v>14</v>
      </c>
      <c r="G254" s="22">
        <v>36000</v>
      </c>
      <c r="H254" s="22">
        <v>0</v>
      </c>
      <c r="I254" s="23">
        <f t="shared" si="4"/>
        <v>-36000</v>
      </c>
      <c r="J254" s="24" t="s">
        <v>22</v>
      </c>
    </row>
    <row r="255" spans="1:10">
      <c r="A255" s="20">
        <v>124119</v>
      </c>
      <c r="B255" s="20" t="s">
        <v>13</v>
      </c>
      <c r="C255" s="21">
        <v>41852</v>
      </c>
      <c r="D255" s="21">
        <v>42308.999988425923</v>
      </c>
      <c r="E255" s="20">
        <v>1</v>
      </c>
      <c r="F255" s="20" t="s">
        <v>14</v>
      </c>
      <c r="G255" s="22">
        <v>3120000</v>
      </c>
      <c r="H255" s="22">
        <v>0</v>
      </c>
      <c r="I255" s="23">
        <f t="shared" si="4"/>
        <v>-3120000</v>
      </c>
      <c r="J255" s="24" t="s">
        <v>22</v>
      </c>
    </row>
    <row r="256" spans="1:10">
      <c r="A256" s="20">
        <v>124120</v>
      </c>
      <c r="B256" s="20" t="s">
        <v>13</v>
      </c>
      <c r="C256" s="21">
        <v>41852</v>
      </c>
      <c r="D256" s="21">
        <v>42308.999988425923</v>
      </c>
      <c r="E256" s="20">
        <v>1</v>
      </c>
      <c r="F256" s="20" t="s">
        <v>14</v>
      </c>
      <c r="G256" s="22">
        <v>2870500</v>
      </c>
      <c r="H256" s="22">
        <v>0</v>
      </c>
      <c r="I256" s="23">
        <f t="shared" si="4"/>
        <v>-2870500</v>
      </c>
      <c r="J256" s="24" t="s">
        <v>22</v>
      </c>
    </row>
    <row r="257" spans="1:10">
      <c r="A257" s="20">
        <v>124149</v>
      </c>
      <c r="B257" s="20" t="s">
        <v>13</v>
      </c>
      <c r="C257" s="21">
        <v>41852</v>
      </c>
      <c r="D257" s="21">
        <v>42308.999988425923</v>
      </c>
      <c r="E257" s="20">
        <v>1</v>
      </c>
      <c r="F257" s="20" t="s">
        <v>14</v>
      </c>
      <c r="G257" s="22">
        <v>756000</v>
      </c>
      <c r="H257" s="22">
        <v>0</v>
      </c>
      <c r="I257" s="23">
        <f t="shared" si="4"/>
        <v>-756000</v>
      </c>
      <c r="J257" s="24" t="s">
        <v>22</v>
      </c>
    </row>
    <row r="258" spans="1:10">
      <c r="A258" s="20">
        <v>124171</v>
      </c>
      <c r="B258" s="20" t="s">
        <v>13</v>
      </c>
      <c r="C258" s="21">
        <v>41944</v>
      </c>
      <c r="D258" s="21">
        <v>42460.999988425923</v>
      </c>
      <c r="E258" s="20">
        <v>1</v>
      </c>
      <c r="F258" s="20" t="s">
        <v>14</v>
      </c>
      <c r="G258" s="22">
        <v>100000</v>
      </c>
      <c r="H258" s="22">
        <v>0</v>
      </c>
      <c r="I258" s="23">
        <f t="shared" si="4"/>
        <v>-100000</v>
      </c>
      <c r="J258" s="24" t="s">
        <v>22</v>
      </c>
    </row>
    <row r="259" spans="1:10">
      <c r="A259" s="20">
        <v>124173</v>
      </c>
      <c r="B259" s="20" t="s">
        <v>13</v>
      </c>
      <c r="C259" s="21">
        <v>41791</v>
      </c>
      <c r="D259" s="21">
        <v>42156.999988425923</v>
      </c>
      <c r="E259" s="20">
        <v>1</v>
      </c>
      <c r="F259" s="20" t="s">
        <v>14</v>
      </c>
      <c r="G259" s="22">
        <v>4400</v>
      </c>
      <c r="H259" s="22">
        <v>0</v>
      </c>
      <c r="I259" s="23">
        <f t="shared" si="4"/>
        <v>-4400</v>
      </c>
      <c r="J259" s="24" t="s">
        <v>22</v>
      </c>
    </row>
    <row r="260" spans="1:10">
      <c r="A260" s="20">
        <v>124374</v>
      </c>
      <c r="B260" s="20" t="s">
        <v>17</v>
      </c>
      <c r="C260" s="21">
        <v>41730</v>
      </c>
      <c r="D260" s="21">
        <v>42247.999988425923</v>
      </c>
      <c r="E260" s="20">
        <v>1</v>
      </c>
      <c r="F260" s="20" t="s">
        <v>14</v>
      </c>
      <c r="G260" s="22">
        <v>8800</v>
      </c>
      <c r="H260" s="22">
        <v>0</v>
      </c>
      <c r="I260" s="23">
        <f t="shared" si="4"/>
        <v>-8800</v>
      </c>
      <c r="J260" s="24" t="s">
        <v>22</v>
      </c>
    </row>
    <row r="261" spans="1:10">
      <c r="A261" s="20">
        <v>124557</v>
      </c>
      <c r="B261" s="20" t="s">
        <v>17</v>
      </c>
      <c r="C261" s="21">
        <v>41730</v>
      </c>
      <c r="D261" s="21">
        <v>42460.999988425923</v>
      </c>
      <c r="E261" s="20">
        <v>1</v>
      </c>
      <c r="F261" s="20" t="s">
        <v>14</v>
      </c>
      <c r="G261" s="22">
        <v>18000</v>
      </c>
      <c r="H261" s="22">
        <v>0</v>
      </c>
      <c r="I261" s="23">
        <f t="shared" si="4"/>
        <v>-18000</v>
      </c>
      <c r="J261" s="24" t="s">
        <v>22</v>
      </c>
    </row>
    <row r="262" spans="1:10">
      <c r="A262" s="20">
        <v>125040</v>
      </c>
      <c r="B262" s="20" t="s">
        <v>13</v>
      </c>
      <c r="C262" s="21">
        <v>41883</v>
      </c>
      <c r="D262" s="21">
        <v>42460.999988425923</v>
      </c>
      <c r="E262" s="20">
        <v>1</v>
      </c>
      <c r="F262" s="20" t="s">
        <v>14</v>
      </c>
      <c r="G262" s="22">
        <v>2350</v>
      </c>
      <c r="H262" s="22">
        <v>0</v>
      </c>
      <c r="I262" s="23">
        <f t="shared" si="4"/>
        <v>-2350</v>
      </c>
      <c r="J262" s="24" t="s">
        <v>22</v>
      </c>
    </row>
    <row r="263" spans="1:10">
      <c r="A263" s="20">
        <v>125057</v>
      </c>
      <c r="B263" s="20" t="s">
        <v>13</v>
      </c>
      <c r="C263" s="21">
        <v>41944</v>
      </c>
      <c r="D263" s="21">
        <v>42308.999988425923</v>
      </c>
      <c r="E263" s="20">
        <v>1</v>
      </c>
      <c r="F263" s="20" t="s">
        <v>14</v>
      </c>
      <c r="G263" s="22">
        <v>120000</v>
      </c>
      <c r="H263" s="22">
        <v>0</v>
      </c>
      <c r="I263" s="23">
        <f t="shared" si="4"/>
        <v>-120000</v>
      </c>
      <c r="J263" s="24" t="s">
        <v>22</v>
      </c>
    </row>
    <row r="264" spans="1:10">
      <c r="A264" s="20">
        <v>125058</v>
      </c>
      <c r="B264" s="20" t="s">
        <v>13</v>
      </c>
      <c r="C264" s="21">
        <v>41944</v>
      </c>
      <c r="D264" s="21">
        <v>42308.999988425923</v>
      </c>
      <c r="E264" s="20">
        <v>1</v>
      </c>
      <c r="F264" s="20" t="s">
        <v>14</v>
      </c>
      <c r="G264" s="22">
        <v>240000</v>
      </c>
      <c r="H264" s="22">
        <v>0</v>
      </c>
      <c r="I264" s="23">
        <f t="shared" si="4"/>
        <v>-240000</v>
      </c>
      <c r="J264" s="24" t="s">
        <v>22</v>
      </c>
    </row>
    <row r="265" spans="1:10">
      <c r="A265" s="20">
        <v>125059</v>
      </c>
      <c r="B265" s="20" t="s">
        <v>13</v>
      </c>
      <c r="C265" s="21">
        <v>41944</v>
      </c>
      <c r="D265" s="21">
        <v>42308.999988425923</v>
      </c>
      <c r="E265" s="20">
        <v>1</v>
      </c>
      <c r="F265" s="20" t="s">
        <v>14</v>
      </c>
      <c r="G265" s="22">
        <v>120000</v>
      </c>
      <c r="H265" s="22">
        <v>0</v>
      </c>
      <c r="I265" s="23">
        <f t="shared" si="4"/>
        <v>-120000</v>
      </c>
      <c r="J265" s="24" t="s">
        <v>22</v>
      </c>
    </row>
    <row r="266" spans="1:10">
      <c r="A266" s="20">
        <v>125065</v>
      </c>
      <c r="B266" s="20" t="s">
        <v>13</v>
      </c>
      <c r="C266" s="21">
        <v>41944</v>
      </c>
      <c r="D266" s="21">
        <v>42309.999988425923</v>
      </c>
      <c r="E266" s="20">
        <v>1</v>
      </c>
      <c r="F266" s="20" t="s">
        <v>14</v>
      </c>
      <c r="G266" s="22">
        <v>10224</v>
      </c>
      <c r="H266" s="22">
        <v>0</v>
      </c>
      <c r="I266" s="23">
        <f t="shared" si="4"/>
        <v>-10224</v>
      </c>
      <c r="J266" s="24" t="s">
        <v>22</v>
      </c>
    </row>
    <row r="267" spans="1:10">
      <c r="A267" s="20">
        <v>125901</v>
      </c>
      <c r="B267" s="20" t="s">
        <v>13</v>
      </c>
      <c r="C267" s="21">
        <v>42095</v>
      </c>
      <c r="D267" s="21">
        <v>42460.999988425923</v>
      </c>
      <c r="E267" s="20">
        <v>1</v>
      </c>
      <c r="F267" s="20" t="s">
        <v>14</v>
      </c>
      <c r="G267" s="22">
        <v>105000</v>
      </c>
      <c r="H267" s="22">
        <v>0</v>
      </c>
      <c r="I267" s="23">
        <f t="shared" si="4"/>
        <v>-105000</v>
      </c>
      <c r="J267" s="24" t="s">
        <v>22</v>
      </c>
    </row>
    <row r="270" spans="1:10">
      <c r="A270" s="11" t="s">
        <v>24</v>
      </c>
      <c r="J270" s="11" t="s">
        <v>2</v>
      </c>
    </row>
    <row r="271" spans="1:10">
      <c r="A271" s="13" t="s">
        <v>3</v>
      </c>
      <c r="B271" s="14" t="s">
        <v>4</v>
      </c>
      <c r="C271" s="15" t="s">
        <v>5</v>
      </c>
      <c r="D271" s="15" t="s">
        <v>6</v>
      </c>
      <c r="E271" s="14" t="s">
        <v>7</v>
      </c>
      <c r="F271" s="14" t="s">
        <v>8</v>
      </c>
      <c r="G271" s="16" t="s">
        <v>9</v>
      </c>
      <c r="H271" s="16" t="s">
        <v>10</v>
      </c>
      <c r="I271" s="17" t="s">
        <v>11</v>
      </c>
      <c r="J271" s="18" t="s">
        <v>12</v>
      </c>
    </row>
    <row r="272" spans="1:10">
      <c r="A272" s="19">
        <v>111216</v>
      </c>
      <c r="B272" s="20" t="s">
        <v>13</v>
      </c>
      <c r="C272" s="21">
        <v>39022</v>
      </c>
      <c r="D272" s="21">
        <v>42674.999988425923</v>
      </c>
      <c r="E272" s="20">
        <v>1</v>
      </c>
      <c r="F272" s="20" t="s">
        <v>14</v>
      </c>
      <c r="G272" s="22">
        <v>28920</v>
      </c>
      <c r="H272" s="22">
        <v>28704</v>
      </c>
      <c r="I272" s="23">
        <f t="shared" ref="I272:I290" si="5">H272-G272</f>
        <v>-216</v>
      </c>
      <c r="J272" s="24" t="s">
        <v>25</v>
      </c>
    </row>
    <row r="273" spans="1:10">
      <c r="A273" s="19">
        <v>115958</v>
      </c>
      <c r="B273" s="20" t="s">
        <v>17</v>
      </c>
      <c r="C273" s="21">
        <v>39995</v>
      </c>
      <c r="D273" s="21">
        <v>43190.999988425923</v>
      </c>
      <c r="E273" s="20">
        <v>1</v>
      </c>
      <c r="F273" s="20" t="s">
        <v>14</v>
      </c>
      <c r="G273" s="22">
        <v>115000</v>
      </c>
      <c r="H273" s="22">
        <v>120000</v>
      </c>
      <c r="I273" s="23">
        <f t="shared" si="5"/>
        <v>5000</v>
      </c>
      <c r="J273" s="24" t="s">
        <v>25</v>
      </c>
    </row>
    <row r="274" spans="1:10">
      <c r="A274" s="19">
        <v>123847</v>
      </c>
      <c r="B274" s="20" t="s">
        <v>13</v>
      </c>
      <c r="C274" s="21">
        <v>41760</v>
      </c>
      <c r="D274" s="21">
        <v>45412.999988425923</v>
      </c>
      <c r="E274" s="20">
        <v>1</v>
      </c>
      <c r="F274" s="20" t="s">
        <v>14</v>
      </c>
      <c r="G274" s="22">
        <v>374000</v>
      </c>
      <c r="H274" s="22">
        <v>408000</v>
      </c>
      <c r="I274" s="23">
        <f t="shared" si="5"/>
        <v>34000</v>
      </c>
      <c r="J274" s="24" t="s">
        <v>25</v>
      </c>
    </row>
    <row r="275" spans="1:10">
      <c r="A275" s="19">
        <v>123848</v>
      </c>
      <c r="B275" s="20" t="s">
        <v>13</v>
      </c>
      <c r="C275" s="21">
        <v>41760</v>
      </c>
      <c r="D275" s="21">
        <v>45412.999988425923</v>
      </c>
      <c r="E275" s="20">
        <v>1</v>
      </c>
      <c r="F275" s="20" t="s">
        <v>14</v>
      </c>
      <c r="G275" s="22">
        <v>364000</v>
      </c>
      <c r="H275" s="22">
        <v>396000</v>
      </c>
      <c r="I275" s="23">
        <f t="shared" si="5"/>
        <v>32000</v>
      </c>
      <c r="J275" s="24" t="s">
        <v>25</v>
      </c>
    </row>
    <row r="276" spans="1:10">
      <c r="A276" s="19">
        <v>123849</v>
      </c>
      <c r="B276" s="20" t="s">
        <v>13</v>
      </c>
      <c r="C276" s="21">
        <v>41760</v>
      </c>
      <c r="D276" s="21">
        <v>45412.999988425923</v>
      </c>
      <c r="E276" s="20">
        <v>1</v>
      </c>
      <c r="F276" s="20" t="s">
        <v>14</v>
      </c>
      <c r="G276" s="22">
        <v>362000</v>
      </c>
      <c r="H276" s="22">
        <v>396000</v>
      </c>
      <c r="I276" s="23">
        <f t="shared" si="5"/>
        <v>34000</v>
      </c>
      <c r="J276" s="24" t="s">
        <v>25</v>
      </c>
    </row>
    <row r="277" spans="1:10">
      <c r="A277" s="19">
        <v>111657</v>
      </c>
      <c r="B277" s="20" t="s">
        <v>13</v>
      </c>
      <c r="C277" s="21">
        <v>40544</v>
      </c>
      <c r="D277" s="21">
        <v>43039.999988425923</v>
      </c>
      <c r="E277" s="20">
        <v>1</v>
      </c>
      <c r="F277" s="20" t="s">
        <v>14</v>
      </c>
      <c r="G277" s="22">
        <v>21600</v>
      </c>
      <c r="H277" s="22">
        <v>36624</v>
      </c>
      <c r="I277" s="23">
        <f t="shared" si="5"/>
        <v>15024</v>
      </c>
      <c r="J277" s="24" t="s">
        <v>26</v>
      </c>
    </row>
    <row r="278" spans="1:10">
      <c r="A278" s="19">
        <v>113884</v>
      </c>
      <c r="B278" s="20" t="s">
        <v>13</v>
      </c>
      <c r="C278" s="21">
        <v>41944</v>
      </c>
      <c r="D278" s="21">
        <v>43039.999988425923</v>
      </c>
      <c r="E278" s="20">
        <v>1</v>
      </c>
      <c r="F278" s="20" t="s">
        <v>14</v>
      </c>
      <c r="G278" s="22">
        <v>10848</v>
      </c>
      <c r="H278" s="22">
        <v>25140</v>
      </c>
      <c r="I278" s="23">
        <f t="shared" si="5"/>
        <v>14292</v>
      </c>
      <c r="J278" s="24" t="s">
        <v>26</v>
      </c>
    </row>
    <row r="279" spans="1:10">
      <c r="A279" s="19">
        <v>113922</v>
      </c>
      <c r="B279" s="20" t="s">
        <v>13</v>
      </c>
      <c r="C279" s="21">
        <v>41944</v>
      </c>
      <c r="D279" s="21">
        <v>43039.999988425923</v>
      </c>
      <c r="E279" s="20">
        <v>1</v>
      </c>
      <c r="F279" s="20" t="s">
        <v>14</v>
      </c>
      <c r="G279" s="22">
        <v>14940</v>
      </c>
      <c r="H279" s="22">
        <v>38592</v>
      </c>
      <c r="I279" s="23">
        <f t="shared" si="5"/>
        <v>23652</v>
      </c>
      <c r="J279" s="24" t="s">
        <v>26</v>
      </c>
    </row>
    <row r="280" spans="1:10">
      <c r="A280" s="19">
        <v>113987</v>
      </c>
      <c r="B280" s="20" t="s">
        <v>13</v>
      </c>
      <c r="C280" s="21">
        <v>41760</v>
      </c>
      <c r="D280" s="21">
        <v>43190.999988425923</v>
      </c>
      <c r="E280" s="20">
        <v>1</v>
      </c>
      <c r="F280" s="20" t="s">
        <v>14</v>
      </c>
      <c r="G280" s="22">
        <v>33840</v>
      </c>
      <c r="H280" s="22">
        <v>29424</v>
      </c>
      <c r="I280" s="23">
        <f t="shared" si="5"/>
        <v>-4416</v>
      </c>
      <c r="J280" s="24" t="s">
        <v>26</v>
      </c>
    </row>
    <row r="281" spans="1:10">
      <c r="A281" s="19">
        <v>114091</v>
      </c>
      <c r="B281" s="20" t="s">
        <v>18</v>
      </c>
      <c r="C281" s="21">
        <v>39753</v>
      </c>
      <c r="D281" s="21">
        <v>44286.999988425923</v>
      </c>
      <c r="E281" s="20">
        <v>1</v>
      </c>
      <c r="F281" s="20" t="s">
        <v>14</v>
      </c>
      <c r="G281" s="22">
        <v>44860</v>
      </c>
      <c r="H281" s="22">
        <v>43690</v>
      </c>
      <c r="I281" s="23">
        <f t="shared" si="5"/>
        <v>-1170</v>
      </c>
      <c r="J281" s="24" t="s">
        <v>26</v>
      </c>
    </row>
    <row r="282" spans="1:10">
      <c r="A282" s="19">
        <v>115492</v>
      </c>
      <c r="B282" s="20" t="s">
        <v>13</v>
      </c>
      <c r="C282" s="21">
        <v>39873</v>
      </c>
      <c r="D282" s="21">
        <v>42674.999988425923</v>
      </c>
      <c r="E282" s="20">
        <v>1</v>
      </c>
      <c r="F282" s="20" t="s">
        <v>14</v>
      </c>
      <c r="G282" s="22">
        <v>12000</v>
      </c>
      <c r="H282" s="22">
        <v>4800</v>
      </c>
      <c r="I282" s="23">
        <f t="shared" si="5"/>
        <v>-7200</v>
      </c>
      <c r="J282" s="24" t="s">
        <v>26</v>
      </c>
    </row>
    <row r="283" spans="1:10">
      <c r="A283" s="19">
        <v>114499</v>
      </c>
      <c r="B283" s="20" t="s">
        <v>13</v>
      </c>
      <c r="C283" s="21">
        <v>40118</v>
      </c>
      <c r="D283" s="21">
        <v>43769.999988425923</v>
      </c>
      <c r="E283" s="20">
        <v>3</v>
      </c>
      <c r="F283" s="20" t="s">
        <v>14</v>
      </c>
      <c r="G283" s="22">
        <v>6000</v>
      </c>
      <c r="H283" s="22">
        <v>6000</v>
      </c>
      <c r="I283" s="23">
        <f t="shared" si="5"/>
        <v>0</v>
      </c>
      <c r="J283" s="24" t="s">
        <v>27</v>
      </c>
    </row>
    <row r="284" spans="1:10">
      <c r="A284" s="19">
        <v>121419</v>
      </c>
      <c r="B284" s="20" t="s">
        <v>20</v>
      </c>
      <c r="C284" s="21">
        <v>41974</v>
      </c>
      <c r="D284" s="21">
        <v>42704.999988425923</v>
      </c>
      <c r="E284" s="20">
        <v>1</v>
      </c>
      <c r="F284" s="20" t="s">
        <v>14</v>
      </c>
      <c r="G284" s="22">
        <v>233000</v>
      </c>
      <c r="H284" s="22">
        <v>174000</v>
      </c>
      <c r="I284" s="23">
        <f t="shared" si="5"/>
        <v>-59000</v>
      </c>
      <c r="J284" s="24" t="s">
        <v>27</v>
      </c>
    </row>
    <row r="285" spans="1:10">
      <c r="A285" s="19">
        <v>113956</v>
      </c>
      <c r="B285" s="20" t="s">
        <v>13</v>
      </c>
      <c r="C285" s="21">
        <v>41944</v>
      </c>
      <c r="D285" s="21">
        <v>43039.999988425923</v>
      </c>
      <c r="E285" s="20">
        <v>1</v>
      </c>
      <c r="F285" s="20" t="s">
        <v>14</v>
      </c>
      <c r="G285" s="22">
        <v>3380</v>
      </c>
      <c r="H285" s="22">
        <v>2880</v>
      </c>
      <c r="I285" s="23">
        <f t="shared" si="5"/>
        <v>-500</v>
      </c>
      <c r="J285" s="24" t="s">
        <v>28</v>
      </c>
    </row>
    <row r="286" spans="1:10">
      <c r="A286" s="19">
        <v>108986</v>
      </c>
      <c r="B286" s="20" t="s">
        <v>18</v>
      </c>
      <c r="C286" s="21">
        <v>37712</v>
      </c>
      <c r="D286" s="21">
        <v>42825.999988425923</v>
      </c>
      <c r="E286" s="20">
        <v>1</v>
      </c>
      <c r="F286" s="20" t="s">
        <v>14</v>
      </c>
      <c r="G286" s="22">
        <v>27740</v>
      </c>
      <c r="H286" s="22">
        <v>32740</v>
      </c>
      <c r="I286" s="23">
        <f t="shared" si="5"/>
        <v>5000</v>
      </c>
      <c r="J286" s="24" t="s">
        <v>29</v>
      </c>
    </row>
    <row r="287" spans="1:10">
      <c r="A287" s="19">
        <v>112565</v>
      </c>
      <c r="B287" s="20" t="s">
        <v>15</v>
      </c>
      <c r="C287" s="21">
        <v>41791</v>
      </c>
      <c r="D287" s="21">
        <v>43190.999988425923</v>
      </c>
      <c r="E287" s="20">
        <v>1</v>
      </c>
      <c r="F287" s="20" t="s">
        <v>14</v>
      </c>
      <c r="G287" s="22">
        <v>16881245</v>
      </c>
      <c r="H287" s="22">
        <v>16729166.66666667</v>
      </c>
      <c r="I287" s="23">
        <f t="shared" si="5"/>
        <v>-152078.33333333023</v>
      </c>
      <c r="J287" s="24" t="s">
        <v>29</v>
      </c>
    </row>
    <row r="288" spans="1:10">
      <c r="A288" s="19">
        <v>112565</v>
      </c>
      <c r="B288" s="20" t="s">
        <v>15</v>
      </c>
      <c r="C288" s="21">
        <v>41791</v>
      </c>
      <c r="D288" s="21">
        <v>43190.999988425923</v>
      </c>
      <c r="E288" s="20">
        <v>30</v>
      </c>
      <c r="F288" s="20" t="s">
        <v>16</v>
      </c>
      <c r="G288" s="22">
        <v>666000</v>
      </c>
      <c r="H288" s="22">
        <v>660000</v>
      </c>
      <c r="I288" s="23">
        <f t="shared" si="5"/>
        <v>-6000</v>
      </c>
      <c r="J288" s="24" t="s">
        <v>29</v>
      </c>
    </row>
    <row r="289" spans="1:10">
      <c r="A289" s="19">
        <v>106054</v>
      </c>
      <c r="B289" s="20" t="s">
        <v>13</v>
      </c>
      <c r="C289" s="21">
        <v>41730</v>
      </c>
      <c r="D289" s="21">
        <v>42825.999988425923</v>
      </c>
      <c r="E289" s="20">
        <v>1</v>
      </c>
      <c r="F289" s="20" t="s">
        <v>14</v>
      </c>
      <c r="G289" s="22">
        <v>110568</v>
      </c>
      <c r="H289" s="22">
        <v>101568</v>
      </c>
      <c r="I289" s="23">
        <f t="shared" si="5"/>
        <v>-9000</v>
      </c>
      <c r="J289" s="24" t="s">
        <v>30</v>
      </c>
    </row>
    <row r="290" spans="1:10">
      <c r="A290" s="19">
        <v>123476</v>
      </c>
      <c r="B290" s="20" t="s">
        <v>13</v>
      </c>
      <c r="C290" s="21">
        <v>41944</v>
      </c>
      <c r="D290" s="21">
        <v>42825.999988425923</v>
      </c>
      <c r="E290" s="20">
        <v>1</v>
      </c>
      <c r="F290" s="20" t="s">
        <v>14</v>
      </c>
      <c r="G290" s="22">
        <v>16800</v>
      </c>
      <c r="H290" s="22">
        <v>10800</v>
      </c>
      <c r="I290" s="23">
        <f t="shared" si="5"/>
        <v>-6000</v>
      </c>
      <c r="J290" s="24" t="s">
        <v>31</v>
      </c>
    </row>
    <row r="293" spans="1:10">
      <c r="A293" s="11" t="s">
        <v>32</v>
      </c>
      <c r="J293" s="11" t="s">
        <v>2</v>
      </c>
    </row>
    <row r="294" spans="1:10">
      <c r="A294" s="13"/>
      <c r="B294" s="14" t="s">
        <v>4</v>
      </c>
      <c r="C294" s="31"/>
      <c r="D294" s="32"/>
      <c r="E294" s="33"/>
      <c r="F294" s="34"/>
      <c r="G294" s="35" t="s">
        <v>9</v>
      </c>
      <c r="H294" s="16" t="s">
        <v>10</v>
      </c>
      <c r="I294" s="17" t="s">
        <v>11</v>
      </c>
      <c r="J294" s="18" t="s">
        <v>12</v>
      </c>
    </row>
    <row r="295" spans="1:10">
      <c r="A295" s="36"/>
      <c r="B295" s="20" t="s">
        <v>18</v>
      </c>
      <c r="C295" s="37"/>
      <c r="D295" s="38"/>
      <c r="E295" s="38"/>
      <c r="F295" s="39"/>
      <c r="G295" s="22">
        <v>317991132</v>
      </c>
      <c r="H295" s="22">
        <v>318231199.69661343</v>
      </c>
      <c r="I295" s="23">
        <f t="shared" ref="I295:I301" si="6">H295-G295</f>
        <v>240067.69661343098</v>
      </c>
      <c r="J295" s="24" t="s">
        <v>32</v>
      </c>
    </row>
    <row r="296" spans="1:10">
      <c r="A296" s="40"/>
      <c r="B296" s="20" t="s">
        <v>13</v>
      </c>
      <c r="C296" s="37"/>
      <c r="D296" s="38"/>
      <c r="E296" s="38"/>
      <c r="F296" s="39"/>
      <c r="G296" s="22">
        <v>1203155125</v>
      </c>
      <c r="H296" s="22">
        <v>1138832992.0134668</v>
      </c>
      <c r="I296" s="23">
        <f t="shared" si="6"/>
        <v>-64322132.986533165</v>
      </c>
      <c r="J296" s="24" t="s">
        <v>32</v>
      </c>
    </row>
    <row r="297" spans="1:10">
      <c r="A297" s="40"/>
      <c r="B297" s="20" t="s">
        <v>15</v>
      </c>
      <c r="C297" s="37"/>
      <c r="D297" s="38"/>
      <c r="E297" s="38"/>
      <c r="F297" s="39"/>
      <c r="G297" s="22">
        <v>58629244</v>
      </c>
      <c r="H297" s="22">
        <v>111102499.25458637</v>
      </c>
      <c r="I297" s="23">
        <f t="shared" si="6"/>
        <v>52473255.254586369</v>
      </c>
      <c r="J297" s="24" t="s">
        <v>32</v>
      </c>
    </row>
    <row r="298" spans="1:10">
      <c r="A298" s="40"/>
      <c r="B298" s="20" t="s">
        <v>33</v>
      </c>
      <c r="C298" s="37"/>
      <c r="D298" s="38"/>
      <c r="E298" s="38"/>
      <c r="F298" s="39"/>
      <c r="G298" s="22">
        <v>37214877</v>
      </c>
      <c r="H298" s="22">
        <v>37308970</v>
      </c>
      <c r="I298" s="23">
        <f t="shared" si="6"/>
        <v>94093</v>
      </c>
      <c r="J298" s="24" t="s">
        <v>32</v>
      </c>
    </row>
    <row r="299" spans="1:10">
      <c r="A299" s="40"/>
      <c r="B299" s="20" t="s">
        <v>34</v>
      </c>
      <c r="C299" s="37"/>
      <c r="D299" s="38"/>
      <c r="E299" s="38"/>
      <c r="F299" s="39"/>
      <c r="G299" s="22">
        <v>16414632</v>
      </c>
      <c r="H299" s="22">
        <v>18684478</v>
      </c>
      <c r="I299" s="23">
        <f t="shared" si="6"/>
        <v>2269846</v>
      </c>
      <c r="J299" s="24" t="s">
        <v>32</v>
      </c>
    </row>
    <row r="300" spans="1:10">
      <c r="A300" s="40"/>
      <c r="B300" s="20" t="s">
        <v>17</v>
      </c>
      <c r="C300" s="37"/>
      <c r="D300" s="38"/>
      <c r="E300" s="38"/>
      <c r="F300" s="39"/>
      <c r="G300" s="22">
        <v>34539157</v>
      </c>
      <c r="H300" s="22">
        <v>31617951.19681878</v>
      </c>
      <c r="I300" s="23">
        <f t="shared" si="6"/>
        <v>-2921205.8031812198</v>
      </c>
      <c r="J300" s="24" t="s">
        <v>32</v>
      </c>
    </row>
    <row r="301" spans="1:10">
      <c r="A301" s="41"/>
      <c r="B301" s="20" t="s">
        <v>20</v>
      </c>
      <c r="C301" s="42"/>
      <c r="D301" s="43"/>
      <c r="E301" s="43"/>
      <c r="F301" s="44"/>
      <c r="G301" s="22">
        <v>43867785</v>
      </c>
      <c r="H301" s="22">
        <v>38809437.958210953</v>
      </c>
      <c r="I301" s="23">
        <f t="shared" si="6"/>
        <v>-5058347.0417890474</v>
      </c>
      <c r="J301" s="24" t="s">
        <v>32</v>
      </c>
    </row>
    <row r="304" spans="1:10">
      <c r="A304" s="11" t="s">
        <v>35</v>
      </c>
      <c r="J304" s="11" t="s">
        <v>2</v>
      </c>
    </row>
    <row r="305" spans="1:10">
      <c r="A305" s="13" t="s">
        <v>3</v>
      </c>
      <c r="B305" s="14" t="s">
        <v>4</v>
      </c>
      <c r="C305" s="15" t="s">
        <v>5</v>
      </c>
      <c r="D305" s="15" t="s">
        <v>6</v>
      </c>
      <c r="E305" s="14" t="s">
        <v>7</v>
      </c>
      <c r="F305" s="14" t="s">
        <v>8</v>
      </c>
      <c r="G305" s="16" t="s">
        <v>9</v>
      </c>
      <c r="H305" s="16" t="s">
        <v>10</v>
      </c>
      <c r="I305" s="17" t="s">
        <v>11</v>
      </c>
      <c r="J305" s="18" t="s">
        <v>12</v>
      </c>
    </row>
    <row r="306" spans="1:10">
      <c r="A306" s="19">
        <v>125764</v>
      </c>
      <c r="B306" s="20" t="s">
        <v>13</v>
      </c>
      <c r="C306" s="21">
        <v>42095</v>
      </c>
      <c r="D306" s="21">
        <v>42308</v>
      </c>
      <c r="E306" s="20">
        <v>1</v>
      </c>
      <c r="F306" s="20" t="s">
        <v>14</v>
      </c>
      <c r="G306" s="22">
        <v>120455</v>
      </c>
      <c r="H306" s="22">
        <v>0</v>
      </c>
      <c r="I306" s="23">
        <f t="shared" ref="I306:I320" si="7">H306-G306</f>
        <v>-120455</v>
      </c>
      <c r="J306" s="24" t="s">
        <v>35</v>
      </c>
    </row>
    <row r="307" spans="1:10">
      <c r="A307" s="19">
        <v>126066</v>
      </c>
      <c r="B307" s="20" t="s">
        <v>13</v>
      </c>
      <c r="C307" s="21">
        <v>42095</v>
      </c>
      <c r="D307" s="21">
        <v>42124</v>
      </c>
      <c r="E307" s="20">
        <v>1</v>
      </c>
      <c r="F307" s="20" t="s">
        <v>14</v>
      </c>
      <c r="G307" s="22">
        <v>30000</v>
      </c>
      <c r="H307" s="22">
        <v>0</v>
      </c>
      <c r="I307" s="23">
        <f t="shared" si="7"/>
        <v>-30000</v>
      </c>
      <c r="J307" s="24" t="s">
        <v>35</v>
      </c>
    </row>
    <row r="308" spans="1:10">
      <c r="A308" s="19">
        <v>126068</v>
      </c>
      <c r="B308" s="20" t="s">
        <v>13</v>
      </c>
      <c r="C308" s="21">
        <v>42095</v>
      </c>
      <c r="D308" s="21">
        <v>42124</v>
      </c>
      <c r="E308" s="20">
        <v>1</v>
      </c>
      <c r="F308" s="20" t="s">
        <v>14</v>
      </c>
      <c r="G308" s="22">
        <v>20000</v>
      </c>
      <c r="H308" s="22">
        <v>0</v>
      </c>
      <c r="I308" s="23">
        <f t="shared" si="7"/>
        <v>-20000</v>
      </c>
      <c r="J308" s="24" t="s">
        <v>35</v>
      </c>
    </row>
    <row r="309" spans="1:10">
      <c r="A309" s="19">
        <v>126069</v>
      </c>
      <c r="B309" s="20" t="s">
        <v>13</v>
      </c>
      <c r="C309" s="21">
        <v>42095</v>
      </c>
      <c r="D309" s="21">
        <v>42124</v>
      </c>
      <c r="E309" s="20">
        <v>1</v>
      </c>
      <c r="F309" s="20" t="s">
        <v>14</v>
      </c>
      <c r="G309" s="22">
        <v>20000</v>
      </c>
      <c r="H309" s="22">
        <v>0</v>
      </c>
      <c r="I309" s="23">
        <f t="shared" si="7"/>
        <v>-20000</v>
      </c>
      <c r="J309" s="24" t="s">
        <v>35</v>
      </c>
    </row>
    <row r="310" spans="1:10">
      <c r="A310" s="19">
        <v>126072</v>
      </c>
      <c r="B310" s="20" t="s">
        <v>13</v>
      </c>
      <c r="C310" s="21">
        <v>42095</v>
      </c>
      <c r="D310" s="21">
        <v>42124</v>
      </c>
      <c r="E310" s="20">
        <v>1</v>
      </c>
      <c r="F310" s="20" t="s">
        <v>14</v>
      </c>
      <c r="G310" s="22">
        <v>20000</v>
      </c>
      <c r="H310" s="22">
        <v>0</v>
      </c>
      <c r="I310" s="23">
        <f t="shared" si="7"/>
        <v>-20000</v>
      </c>
      <c r="J310" s="24" t="s">
        <v>35</v>
      </c>
    </row>
    <row r="311" spans="1:10">
      <c r="A311" s="19">
        <v>126074</v>
      </c>
      <c r="B311" s="20" t="s">
        <v>13</v>
      </c>
      <c r="C311" s="21">
        <v>42095</v>
      </c>
      <c r="D311" s="21">
        <v>42124</v>
      </c>
      <c r="E311" s="20">
        <v>1</v>
      </c>
      <c r="F311" s="20" t="s">
        <v>14</v>
      </c>
      <c r="G311" s="22">
        <v>10000</v>
      </c>
      <c r="H311" s="22">
        <v>0</v>
      </c>
      <c r="I311" s="23">
        <f t="shared" si="7"/>
        <v>-10000</v>
      </c>
      <c r="J311" s="24" t="s">
        <v>35</v>
      </c>
    </row>
    <row r="312" spans="1:10">
      <c r="A312" s="19">
        <v>126079</v>
      </c>
      <c r="B312" s="20" t="s">
        <v>13</v>
      </c>
      <c r="C312" s="21">
        <v>42095</v>
      </c>
      <c r="D312" s="21">
        <v>42124</v>
      </c>
      <c r="E312" s="20">
        <v>1</v>
      </c>
      <c r="F312" s="20" t="s">
        <v>14</v>
      </c>
      <c r="G312" s="22">
        <v>20000</v>
      </c>
      <c r="H312" s="22">
        <v>0</v>
      </c>
      <c r="I312" s="23">
        <f t="shared" si="7"/>
        <v>-20000</v>
      </c>
      <c r="J312" s="24" t="s">
        <v>35</v>
      </c>
    </row>
    <row r="313" spans="1:10">
      <c r="A313" s="19">
        <v>126114</v>
      </c>
      <c r="B313" s="20" t="s">
        <v>13</v>
      </c>
      <c r="C313" s="21">
        <v>42095</v>
      </c>
      <c r="D313" s="21">
        <v>42124</v>
      </c>
      <c r="E313" s="20">
        <v>1</v>
      </c>
      <c r="F313" s="20" t="s">
        <v>14</v>
      </c>
      <c r="G313" s="22">
        <v>17965</v>
      </c>
      <c r="H313" s="22">
        <v>0</v>
      </c>
      <c r="I313" s="23">
        <f t="shared" si="7"/>
        <v>-17965</v>
      </c>
      <c r="J313" s="24" t="s">
        <v>35</v>
      </c>
    </row>
    <row r="314" spans="1:10">
      <c r="A314" s="19">
        <v>126200</v>
      </c>
      <c r="B314" s="20" t="s">
        <v>13</v>
      </c>
      <c r="C314" s="21">
        <v>42125</v>
      </c>
      <c r="D314" s="21">
        <v>42155</v>
      </c>
      <c r="E314" s="20">
        <v>1</v>
      </c>
      <c r="F314" s="20" t="s">
        <v>14</v>
      </c>
      <c r="G314" s="22">
        <v>69326</v>
      </c>
      <c r="H314" s="22">
        <v>0</v>
      </c>
      <c r="I314" s="23">
        <f t="shared" si="7"/>
        <v>-69326</v>
      </c>
      <c r="J314" s="24" t="s">
        <v>35</v>
      </c>
    </row>
    <row r="315" spans="1:10">
      <c r="A315" s="19">
        <v>126253</v>
      </c>
      <c r="B315" s="20" t="s">
        <v>13</v>
      </c>
      <c r="C315" s="21">
        <v>42125</v>
      </c>
      <c r="D315" s="21">
        <v>42155</v>
      </c>
      <c r="E315" s="20">
        <v>1</v>
      </c>
      <c r="F315" s="20" t="s">
        <v>14</v>
      </c>
      <c r="G315" s="22">
        <v>26454</v>
      </c>
      <c r="H315" s="22">
        <v>0</v>
      </c>
      <c r="I315" s="23">
        <f t="shared" si="7"/>
        <v>-26454</v>
      </c>
      <c r="J315" s="24" t="s">
        <v>35</v>
      </c>
    </row>
    <row r="316" spans="1:10">
      <c r="A316" s="19">
        <v>126298</v>
      </c>
      <c r="B316" s="20" t="s">
        <v>13</v>
      </c>
      <c r="C316" s="21">
        <v>42156</v>
      </c>
      <c r="D316" s="21">
        <v>42185</v>
      </c>
      <c r="E316" s="20">
        <v>1</v>
      </c>
      <c r="F316" s="20" t="s">
        <v>14</v>
      </c>
      <c r="G316" s="22">
        <v>17540</v>
      </c>
      <c r="H316" s="22">
        <v>0</v>
      </c>
      <c r="I316" s="23">
        <f t="shared" si="7"/>
        <v>-17540</v>
      </c>
      <c r="J316" s="24" t="s">
        <v>35</v>
      </c>
    </row>
    <row r="317" spans="1:10">
      <c r="A317" s="19">
        <v>126317</v>
      </c>
      <c r="B317" s="20" t="s">
        <v>13</v>
      </c>
      <c r="C317" s="21">
        <v>42156</v>
      </c>
      <c r="D317" s="21">
        <v>42185</v>
      </c>
      <c r="E317" s="20">
        <v>1</v>
      </c>
      <c r="F317" s="20" t="s">
        <v>14</v>
      </c>
      <c r="G317" s="22">
        <v>30000</v>
      </c>
      <c r="H317" s="22">
        <v>0</v>
      </c>
      <c r="I317" s="23">
        <f t="shared" si="7"/>
        <v>-30000</v>
      </c>
      <c r="J317" s="24" t="s">
        <v>35</v>
      </c>
    </row>
    <row r="318" spans="1:10">
      <c r="A318" s="19">
        <v>126325</v>
      </c>
      <c r="B318" s="20" t="s">
        <v>13</v>
      </c>
      <c r="C318" s="21">
        <v>42156</v>
      </c>
      <c r="D318" s="21">
        <v>42185</v>
      </c>
      <c r="E318" s="20">
        <v>1</v>
      </c>
      <c r="F318" s="20" t="s">
        <v>14</v>
      </c>
      <c r="G318" s="22">
        <v>2500</v>
      </c>
      <c r="H318" s="22">
        <v>0</v>
      </c>
      <c r="I318" s="23">
        <f t="shared" si="7"/>
        <v>-2500</v>
      </c>
      <c r="J318" s="24" t="s">
        <v>35</v>
      </c>
    </row>
    <row r="319" spans="1:10">
      <c r="A319" s="19">
        <v>126366</v>
      </c>
      <c r="B319" s="20" t="s">
        <v>13</v>
      </c>
      <c r="C319" s="21">
        <v>42186</v>
      </c>
      <c r="D319" s="21">
        <v>42216</v>
      </c>
      <c r="E319" s="20">
        <v>1</v>
      </c>
      <c r="F319" s="20" t="s">
        <v>14</v>
      </c>
      <c r="G319" s="22">
        <v>20000</v>
      </c>
      <c r="H319" s="22">
        <v>0</v>
      </c>
      <c r="I319" s="23">
        <f t="shared" si="7"/>
        <v>-20000</v>
      </c>
      <c r="J319" s="24" t="s">
        <v>35</v>
      </c>
    </row>
    <row r="320" spans="1:10">
      <c r="A320" s="19">
        <v>126367</v>
      </c>
      <c r="B320" s="20" t="s">
        <v>13</v>
      </c>
      <c r="C320" s="21">
        <v>42186</v>
      </c>
      <c r="D320" s="21">
        <v>42216</v>
      </c>
      <c r="E320" s="20">
        <v>1</v>
      </c>
      <c r="F320" s="20" t="s">
        <v>14</v>
      </c>
      <c r="G320" s="22">
        <v>9623</v>
      </c>
      <c r="H320" s="22">
        <v>0</v>
      </c>
      <c r="I320" s="23">
        <f t="shared" si="7"/>
        <v>-9623</v>
      </c>
      <c r="J320" s="24" t="s">
        <v>35</v>
      </c>
    </row>
    <row r="323" spans="1:10">
      <c r="A323" s="11" t="s">
        <v>36</v>
      </c>
      <c r="J323" s="11" t="s">
        <v>2</v>
      </c>
    </row>
    <row r="324" spans="1:10">
      <c r="A324" s="13" t="s">
        <v>3</v>
      </c>
      <c r="B324" s="14" t="s">
        <v>4</v>
      </c>
      <c r="C324" s="15" t="s">
        <v>5</v>
      </c>
      <c r="D324" s="15" t="s">
        <v>6</v>
      </c>
      <c r="E324" s="14" t="s">
        <v>7</v>
      </c>
      <c r="F324" s="14" t="s">
        <v>8</v>
      </c>
      <c r="G324" s="16" t="s">
        <v>9</v>
      </c>
      <c r="H324" s="16" t="s">
        <v>10</v>
      </c>
      <c r="I324" s="17" t="s">
        <v>11</v>
      </c>
      <c r="J324" s="18" t="s">
        <v>12</v>
      </c>
    </row>
    <row r="325" spans="1:10">
      <c r="A325" s="19">
        <v>125805</v>
      </c>
      <c r="B325" s="20" t="s">
        <v>13</v>
      </c>
      <c r="C325" s="21">
        <v>42053</v>
      </c>
      <c r="D325" s="21">
        <v>42055</v>
      </c>
      <c r="E325" s="20">
        <v>1</v>
      </c>
      <c r="F325" s="20" t="s">
        <v>14</v>
      </c>
      <c r="G325" s="22">
        <v>9875</v>
      </c>
      <c r="H325" s="22">
        <v>1058.0357142857142</v>
      </c>
      <c r="I325" s="23">
        <f t="shared" ref="I325:I356" si="8">H325-G325</f>
        <v>-8816.9642857142862</v>
      </c>
      <c r="J325" s="24" t="s">
        <v>36</v>
      </c>
    </row>
    <row r="326" spans="1:10">
      <c r="A326" s="19">
        <v>125806</v>
      </c>
      <c r="B326" s="20" t="s">
        <v>13</v>
      </c>
      <c r="C326" s="21">
        <v>42054</v>
      </c>
      <c r="D326" s="21">
        <v>42063</v>
      </c>
      <c r="E326" s="20">
        <v>1</v>
      </c>
      <c r="F326" s="20" t="s">
        <v>14</v>
      </c>
      <c r="G326" s="22">
        <v>20000</v>
      </c>
      <c r="H326" s="22">
        <v>7142.8571428571431</v>
      </c>
      <c r="I326" s="23">
        <f t="shared" si="8"/>
        <v>-12857.142857142857</v>
      </c>
      <c r="J326" s="24" t="s">
        <v>36</v>
      </c>
    </row>
    <row r="327" spans="1:10">
      <c r="A327" s="19">
        <v>125816</v>
      </c>
      <c r="B327" s="20" t="s">
        <v>13</v>
      </c>
      <c r="C327" s="21">
        <v>42054</v>
      </c>
      <c r="D327" s="21">
        <v>42063</v>
      </c>
      <c r="E327" s="20">
        <v>1</v>
      </c>
      <c r="F327" s="20" t="s">
        <v>14</v>
      </c>
      <c r="G327" s="22">
        <v>30000</v>
      </c>
      <c r="H327" s="22">
        <v>10714.285714285714</v>
      </c>
      <c r="I327" s="23">
        <f t="shared" si="8"/>
        <v>-19285.714285714286</v>
      </c>
      <c r="J327" s="24" t="s">
        <v>36</v>
      </c>
    </row>
    <row r="328" spans="1:10">
      <c r="A328" s="19">
        <v>125824</v>
      </c>
      <c r="B328" s="20" t="s">
        <v>13</v>
      </c>
      <c r="C328" s="21">
        <v>42055</v>
      </c>
      <c r="D328" s="21">
        <v>42055</v>
      </c>
      <c r="E328" s="20">
        <v>1</v>
      </c>
      <c r="F328" s="20" t="s">
        <v>14</v>
      </c>
      <c r="G328" s="22">
        <v>20000</v>
      </c>
      <c r="H328" s="22">
        <v>714.28571428571422</v>
      </c>
      <c r="I328" s="23">
        <f t="shared" si="8"/>
        <v>-19285.714285714286</v>
      </c>
      <c r="J328" s="24" t="s">
        <v>36</v>
      </c>
    </row>
    <row r="329" spans="1:10">
      <c r="A329" s="19">
        <v>125835</v>
      </c>
      <c r="B329" s="20" t="s">
        <v>13</v>
      </c>
      <c r="C329" s="21">
        <v>42056</v>
      </c>
      <c r="D329" s="21">
        <v>42058</v>
      </c>
      <c r="E329" s="20">
        <v>1</v>
      </c>
      <c r="F329" s="20" t="s">
        <v>14</v>
      </c>
      <c r="G329" s="22">
        <v>14808</v>
      </c>
      <c r="H329" s="22">
        <v>1586.5714285714284</v>
      </c>
      <c r="I329" s="23">
        <f t="shared" si="8"/>
        <v>-13221.428571428572</v>
      </c>
      <c r="J329" s="24" t="s">
        <v>36</v>
      </c>
    </row>
    <row r="330" spans="1:10">
      <c r="A330" s="19">
        <v>125878</v>
      </c>
      <c r="B330" s="20" t="s">
        <v>13</v>
      </c>
      <c r="C330" s="21">
        <v>42061</v>
      </c>
      <c r="D330" s="21">
        <v>42063</v>
      </c>
      <c r="E330" s="20">
        <v>1</v>
      </c>
      <c r="F330" s="20" t="s">
        <v>14</v>
      </c>
      <c r="G330" s="22">
        <v>63108</v>
      </c>
      <c r="H330" s="22">
        <v>6761.5714285714284</v>
      </c>
      <c r="I330" s="23">
        <f t="shared" si="8"/>
        <v>-56346.428571428572</v>
      </c>
      <c r="J330" s="24" t="s">
        <v>36</v>
      </c>
    </row>
    <row r="331" spans="1:10">
      <c r="A331" s="19">
        <v>126180</v>
      </c>
      <c r="B331" s="20" t="s">
        <v>13</v>
      </c>
      <c r="C331" s="21">
        <v>42097</v>
      </c>
      <c r="D331" s="21">
        <v>42100</v>
      </c>
      <c r="E331" s="20">
        <v>1</v>
      </c>
      <c r="F331" s="20" t="s">
        <v>14</v>
      </c>
      <c r="G331" s="22">
        <v>2400</v>
      </c>
      <c r="H331" s="22">
        <v>320</v>
      </c>
      <c r="I331" s="23">
        <f t="shared" si="8"/>
        <v>-2080</v>
      </c>
      <c r="J331" s="24" t="s">
        <v>36</v>
      </c>
    </row>
    <row r="332" spans="1:10">
      <c r="A332" s="19">
        <v>126198</v>
      </c>
      <c r="B332" s="20" t="s">
        <v>13</v>
      </c>
      <c r="C332" s="21">
        <v>42101</v>
      </c>
      <c r="D332" s="21">
        <v>42124</v>
      </c>
      <c r="E332" s="20">
        <v>1</v>
      </c>
      <c r="F332" s="20" t="s">
        <v>14</v>
      </c>
      <c r="G332" s="22">
        <v>2400</v>
      </c>
      <c r="H332" s="22">
        <v>1920</v>
      </c>
      <c r="I332" s="23">
        <f t="shared" si="8"/>
        <v>-480</v>
      </c>
      <c r="J332" s="24" t="s">
        <v>36</v>
      </c>
    </row>
    <row r="333" spans="1:10">
      <c r="A333" s="19">
        <v>126269</v>
      </c>
      <c r="B333" s="20" t="s">
        <v>20</v>
      </c>
      <c r="C333" s="21">
        <v>42136</v>
      </c>
      <c r="D333" s="21">
        <v>42138</v>
      </c>
      <c r="E333" s="20">
        <v>1</v>
      </c>
      <c r="F333" s="20" t="s">
        <v>14</v>
      </c>
      <c r="G333" s="22">
        <v>31000</v>
      </c>
      <c r="H333" s="22">
        <v>3000</v>
      </c>
      <c r="I333" s="23">
        <f t="shared" si="8"/>
        <v>-28000</v>
      </c>
      <c r="J333" s="24" t="s">
        <v>36</v>
      </c>
    </row>
    <row r="334" spans="1:10">
      <c r="A334" s="19">
        <v>126270</v>
      </c>
      <c r="B334" s="20" t="s">
        <v>20</v>
      </c>
      <c r="C334" s="21">
        <v>42137</v>
      </c>
      <c r="D334" s="21">
        <v>42138</v>
      </c>
      <c r="E334" s="20">
        <v>1</v>
      </c>
      <c r="F334" s="20" t="s">
        <v>14</v>
      </c>
      <c r="G334" s="22">
        <v>7000</v>
      </c>
      <c r="H334" s="22">
        <v>451.61290322580646</v>
      </c>
      <c r="I334" s="23">
        <f t="shared" si="8"/>
        <v>-6548.3870967741932</v>
      </c>
      <c r="J334" s="24" t="s">
        <v>36</v>
      </c>
    </row>
    <row r="335" spans="1:10">
      <c r="A335" s="19">
        <v>126271</v>
      </c>
      <c r="B335" s="20" t="s">
        <v>20</v>
      </c>
      <c r="C335" s="21">
        <v>42137</v>
      </c>
      <c r="D335" s="21">
        <v>42138</v>
      </c>
      <c r="E335" s="20">
        <v>1</v>
      </c>
      <c r="F335" s="20" t="s">
        <v>14</v>
      </c>
      <c r="G335" s="22">
        <v>3400</v>
      </c>
      <c r="H335" s="22">
        <v>219.35483870967741</v>
      </c>
      <c r="I335" s="23">
        <f t="shared" si="8"/>
        <v>-3180.6451612903224</v>
      </c>
      <c r="J335" s="24" t="s">
        <v>36</v>
      </c>
    </row>
    <row r="336" spans="1:10">
      <c r="A336" s="19">
        <v>126272</v>
      </c>
      <c r="B336" s="20" t="s">
        <v>20</v>
      </c>
      <c r="C336" s="21">
        <v>42137</v>
      </c>
      <c r="D336" s="21">
        <v>42138</v>
      </c>
      <c r="E336" s="20">
        <v>1</v>
      </c>
      <c r="F336" s="20" t="s">
        <v>14</v>
      </c>
      <c r="G336" s="22">
        <v>10000</v>
      </c>
      <c r="H336" s="22">
        <v>645.16129032258061</v>
      </c>
      <c r="I336" s="23">
        <f t="shared" si="8"/>
        <v>-9354.8387096774186</v>
      </c>
      <c r="J336" s="24" t="s">
        <v>36</v>
      </c>
    </row>
    <row r="337" spans="1:10">
      <c r="A337" s="19">
        <v>126273</v>
      </c>
      <c r="B337" s="20" t="s">
        <v>20</v>
      </c>
      <c r="C337" s="21">
        <v>42137</v>
      </c>
      <c r="D337" s="21">
        <v>42138</v>
      </c>
      <c r="E337" s="20">
        <v>1</v>
      </c>
      <c r="F337" s="20" t="s">
        <v>14</v>
      </c>
      <c r="G337" s="22">
        <v>68236</v>
      </c>
      <c r="H337" s="22">
        <v>4402.322580645161</v>
      </c>
      <c r="I337" s="23">
        <f t="shared" si="8"/>
        <v>-63833.677419354841</v>
      </c>
      <c r="J337" s="24" t="s">
        <v>36</v>
      </c>
    </row>
    <row r="338" spans="1:10">
      <c r="A338" s="19">
        <v>126428</v>
      </c>
      <c r="B338" s="20" t="s">
        <v>20</v>
      </c>
      <c r="C338" s="21">
        <v>42204</v>
      </c>
      <c r="D338" s="21">
        <v>42212</v>
      </c>
      <c r="E338" s="20">
        <v>1</v>
      </c>
      <c r="F338" s="20" t="s">
        <v>14</v>
      </c>
      <c r="G338" s="22">
        <v>5000</v>
      </c>
      <c r="H338" s="22">
        <v>1451.6129032258066</v>
      </c>
      <c r="I338" s="23">
        <f t="shared" si="8"/>
        <v>-3548.3870967741932</v>
      </c>
      <c r="J338" s="24" t="s">
        <v>36</v>
      </c>
    </row>
    <row r="339" spans="1:10">
      <c r="A339" s="19">
        <v>126429</v>
      </c>
      <c r="B339" s="20" t="s">
        <v>20</v>
      </c>
      <c r="C339" s="21">
        <v>42204</v>
      </c>
      <c r="D339" s="21">
        <v>42212</v>
      </c>
      <c r="E339" s="20">
        <v>1</v>
      </c>
      <c r="F339" s="20" t="s">
        <v>14</v>
      </c>
      <c r="G339" s="22">
        <v>5000</v>
      </c>
      <c r="H339" s="22">
        <v>1451.6129032258066</v>
      </c>
      <c r="I339" s="23">
        <f t="shared" si="8"/>
        <v>-3548.3870967741932</v>
      </c>
      <c r="J339" s="24" t="s">
        <v>36</v>
      </c>
    </row>
    <row r="340" spans="1:10">
      <c r="A340" s="19">
        <v>126431</v>
      </c>
      <c r="B340" s="20" t="s">
        <v>20</v>
      </c>
      <c r="C340" s="21">
        <v>42204</v>
      </c>
      <c r="D340" s="21">
        <v>42209</v>
      </c>
      <c r="E340" s="20">
        <v>1</v>
      </c>
      <c r="F340" s="20" t="s">
        <v>14</v>
      </c>
      <c r="G340" s="22">
        <v>3000</v>
      </c>
      <c r="H340" s="22">
        <v>580.64516129032256</v>
      </c>
      <c r="I340" s="23">
        <f t="shared" si="8"/>
        <v>-2419.3548387096776</v>
      </c>
      <c r="J340" s="24" t="s">
        <v>36</v>
      </c>
    </row>
    <row r="341" spans="1:10">
      <c r="A341" s="19">
        <v>126436</v>
      </c>
      <c r="B341" s="20" t="s">
        <v>20</v>
      </c>
      <c r="C341" s="21">
        <v>42204</v>
      </c>
      <c r="D341" s="21">
        <v>42209</v>
      </c>
      <c r="E341" s="20">
        <v>1</v>
      </c>
      <c r="F341" s="20" t="s">
        <v>14</v>
      </c>
      <c r="G341" s="22">
        <v>18000</v>
      </c>
      <c r="H341" s="22">
        <v>3483.8709677419356</v>
      </c>
      <c r="I341" s="23">
        <f t="shared" si="8"/>
        <v>-14516.129032258064</v>
      </c>
      <c r="J341" s="24" t="s">
        <v>36</v>
      </c>
    </row>
    <row r="342" spans="1:10">
      <c r="A342" s="19">
        <v>126621</v>
      </c>
      <c r="B342" s="20" t="s">
        <v>20</v>
      </c>
      <c r="C342" s="21">
        <v>42271</v>
      </c>
      <c r="D342" s="21">
        <v>42277</v>
      </c>
      <c r="E342" s="20">
        <v>1</v>
      </c>
      <c r="F342" s="20" t="s">
        <v>14</v>
      </c>
      <c r="G342" s="22">
        <v>10000</v>
      </c>
      <c r="H342" s="22">
        <v>2333.3333333333335</v>
      </c>
      <c r="I342" s="23">
        <f t="shared" si="8"/>
        <v>-7666.6666666666661</v>
      </c>
      <c r="J342" s="24" t="s">
        <v>36</v>
      </c>
    </row>
    <row r="343" spans="1:10">
      <c r="A343" s="19">
        <v>126681</v>
      </c>
      <c r="B343" s="20" t="s">
        <v>20</v>
      </c>
      <c r="C343" s="21">
        <v>42278</v>
      </c>
      <c r="D343" s="21">
        <v>42279</v>
      </c>
      <c r="E343" s="20">
        <v>1</v>
      </c>
      <c r="F343" s="20" t="s">
        <v>14</v>
      </c>
      <c r="G343" s="22">
        <v>8000</v>
      </c>
      <c r="H343" s="22">
        <v>516</v>
      </c>
      <c r="I343" s="23">
        <f t="shared" si="8"/>
        <v>-7484</v>
      </c>
      <c r="J343" s="24" t="s">
        <v>36</v>
      </c>
    </row>
    <row r="344" spans="1:10">
      <c r="A344" s="19">
        <v>126686</v>
      </c>
      <c r="B344" s="20" t="s">
        <v>13</v>
      </c>
      <c r="C344" s="21">
        <v>42283</v>
      </c>
      <c r="D344" s="21">
        <v>42283</v>
      </c>
      <c r="E344" s="20">
        <v>1</v>
      </c>
      <c r="F344" s="20" t="s">
        <v>14</v>
      </c>
      <c r="G344" s="22">
        <v>10000</v>
      </c>
      <c r="H344" s="22">
        <v>323</v>
      </c>
      <c r="I344" s="23">
        <f t="shared" si="8"/>
        <v>-9677</v>
      </c>
      <c r="J344" s="24" t="s">
        <v>36</v>
      </c>
    </row>
    <row r="345" spans="1:10">
      <c r="A345" s="19">
        <v>126687</v>
      </c>
      <c r="B345" s="20" t="s">
        <v>13</v>
      </c>
      <c r="C345" s="21">
        <v>42283</v>
      </c>
      <c r="D345" s="21">
        <v>42283</v>
      </c>
      <c r="E345" s="20">
        <v>1</v>
      </c>
      <c r="F345" s="20" t="s">
        <v>14</v>
      </c>
      <c r="G345" s="22">
        <v>4800</v>
      </c>
      <c r="H345" s="22">
        <v>155</v>
      </c>
      <c r="I345" s="23">
        <f t="shared" si="8"/>
        <v>-4645</v>
      </c>
      <c r="J345" s="24" t="s">
        <v>36</v>
      </c>
    </row>
    <row r="346" spans="1:10">
      <c r="A346" s="19">
        <v>126690</v>
      </c>
      <c r="B346" s="20" t="s">
        <v>20</v>
      </c>
      <c r="C346" s="21">
        <v>42284</v>
      </c>
      <c r="D346" s="21">
        <v>42294</v>
      </c>
      <c r="E346" s="20">
        <v>1</v>
      </c>
      <c r="F346" s="20" t="s">
        <v>14</v>
      </c>
      <c r="G346" s="22">
        <v>159500</v>
      </c>
      <c r="H346" s="22">
        <v>56596</v>
      </c>
      <c r="I346" s="23">
        <f t="shared" si="8"/>
        <v>-102904</v>
      </c>
      <c r="J346" s="24" t="s">
        <v>36</v>
      </c>
    </row>
    <row r="347" spans="1:10">
      <c r="A347" s="19">
        <v>126691</v>
      </c>
      <c r="B347" s="20" t="s">
        <v>20</v>
      </c>
      <c r="C347" s="21">
        <v>42284</v>
      </c>
      <c r="D347" s="21">
        <v>42294</v>
      </c>
      <c r="E347" s="20">
        <v>1</v>
      </c>
      <c r="F347" s="20" t="s">
        <v>14</v>
      </c>
      <c r="G347" s="22">
        <v>2319</v>
      </c>
      <c r="H347" s="22">
        <v>823</v>
      </c>
      <c r="I347" s="23">
        <f t="shared" si="8"/>
        <v>-1496</v>
      </c>
      <c r="J347" s="24" t="s">
        <v>36</v>
      </c>
    </row>
    <row r="348" spans="1:10">
      <c r="A348" s="19">
        <v>126692</v>
      </c>
      <c r="B348" s="20" t="s">
        <v>20</v>
      </c>
      <c r="C348" s="21">
        <v>42284</v>
      </c>
      <c r="D348" s="21">
        <v>42294</v>
      </c>
      <c r="E348" s="20">
        <v>1</v>
      </c>
      <c r="F348" s="20" t="s">
        <v>14</v>
      </c>
      <c r="G348" s="22">
        <v>861</v>
      </c>
      <c r="H348" s="22">
        <v>306</v>
      </c>
      <c r="I348" s="23">
        <f t="shared" si="8"/>
        <v>-555</v>
      </c>
      <c r="J348" s="24" t="s">
        <v>36</v>
      </c>
    </row>
    <row r="349" spans="1:10">
      <c r="A349" s="19">
        <v>126693</v>
      </c>
      <c r="B349" s="20" t="s">
        <v>20</v>
      </c>
      <c r="C349" s="21">
        <v>42284</v>
      </c>
      <c r="D349" s="21">
        <v>42294</v>
      </c>
      <c r="E349" s="20">
        <v>1</v>
      </c>
      <c r="F349" s="20" t="s">
        <v>14</v>
      </c>
      <c r="G349" s="22">
        <v>3500</v>
      </c>
      <c r="H349" s="22">
        <v>1242</v>
      </c>
      <c r="I349" s="23">
        <f t="shared" si="8"/>
        <v>-2258</v>
      </c>
      <c r="J349" s="24" t="s">
        <v>36</v>
      </c>
    </row>
    <row r="350" spans="1:10">
      <c r="A350" s="19">
        <v>126694</v>
      </c>
      <c r="B350" s="20" t="s">
        <v>20</v>
      </c>
      <c r="C350" s="21">
        <v>42284</v>
      </c>
      <c r="D350" s="21">
        <v>42284</v>
      </c>
      <c r="E350" s="20">
        <v>1</v>
      </c>
      <c r="F350" s="20" t="s">
        <v>14</v>
      </c>
      <c r="G350" s="22">
        <v>15400</v>
      </c>
      <c r="H350" s="22">
        <v>497</v>
      </c>
      <c r="I350" s="23">
        <f t="shared" si="8"/>
        <v>-14903</v>
      </c>
      <c r="J350" s="24" t="s">
        <v>36</v>
      </c>
    </row>
    <row r="351" spans="1:10">
      <c r="A351" s="19">
        <v>126695</v>
      </c>
      <c r="B351" s="20" t="s">
        <v>20</v>
      </c>
      <c r="C351" s="21">
        <v>42284</v>
      </c>
      <c r="D351" s="21">
        <v>42284</v>
      </c>
      <c r="E351" s="20">
        <v>1</v>
      </c>
      <c r="F351" s="20" t="s">
        <v>14</v>
      </c>
      <c r="G351" s="22">
        <v>20200</v>
      </c>
      <c r="H351" s="22">
        <v>652</v>
      </c>
      <c r="I351" s="23">
        <f t="shared" si="8"/>
        <v>-19548</v>
      </c>
      <c r="J351" s="24" t="s">
        <v>36</v>
      </c>
    </row>
    <row r="352" spans="1:10">
      <c r="A352" s="19">
        <v>126696</v>
      </c>
      <c r="B352" s="20" t="s">
        <v>20</v>
      </c>
      <c r="C352" s="21">
        <v>42284</v>
      </c>
      <c r="D352" s="21">
        <v>42284</v>
      </c>
      <c r="E352" s="20">
        <v>1</v>
      </c>
      <c r="F352" s="20" t="s">
        <v>14</v>
      </c>
      <c r="G352" s="22">
        <v>5000</v>
      </c>
      <c r="H352" s="22">
        <v>161</v>
      </c>
      <c r="I352" s="23">
        <f t="shared" si="8"/>
        <v>-4839</v>
      </c>
      <c r="J352" s="24" t="s">
        <v>36</v>
      </c>
    </row>
    <row r="353" spans="1:10">
      <c r="A353" s="19">
        <v>126698</v>
      </c>
      <c r="B353" s="20" t="s">
        <v>20</v>
      </c>
      <c r="C353" s="21">
        <v>42287</v>
      </c>
      <c r="D353" s="21">
        <v>42289</v>
      </c>
      <c r="E353" s="20">
        <v>1</v>
      </c>
      <c r="F353" s="20" t="s">
        <v>14</v>
      </c>
      <c r="G353" s="22">
        <v>5000</v>
      </c>
      <c r="H353" s="22">
        <v>484</v>
      </c>
      <c r="I353" s="23">
        <f t="shared" si="8"/>
        <v>-4516</v>
      </c>
      <c r="J353" s="24" t="s">
        <v>36</v>
      </c>
    </row>
    <row r="354" spans="1:10">
      <c r="A354" s="19">
        <v>126699</v>
      </c>
      <c r="B354" s="20" t="s">
        <v>20</v>
      </c>
      <c r="C354" s="21">
        <v>42287</v>
      </c>
      <c r="D354" s="21">
        <v>42289</v>
      </c>
      <c r="E354" s="20">
        <v>1</v>
      </c>
      <c r="F354" s="20" t="s">
        <v>14</v>
      </c>
      <c r="G354" s="22">
        <v>5633</v>
      </c>
      <c r="H354" s="22">
        <v>545</v>
      </c>
      <c r="I354" s="23">
        <f t="shared" si="8"/>
        <v>-5088</v>
      </c>
      <c r="J354" s="24" t="s">
        <v>36</v>
      </c>
    </row>
    <row r="355" spans="1:10">
      <c r="A355" s="19">
        <v>126700</v>
      </c>
      <c r="B355" s="20" t="s">
        <v>20</v>
      </c>
      <c r="C355" s="21">
        <v>42287</v>
      </c>
      <c r="D355" s="21">
        <v>42291</v>
      </c>
      <c r="E355" s="20">
        <v>1</v>
      </c>
      <c r="F355" s="20" t="s">
        <v>14</v>
      </c>
      <c r="G355" s="22">
        <v>5000</v>
      </c>
      <c r="H355" s="22">
        <v>806</v>
      </c>
      <c r="I355" s="23">
        <f t="shared" si="8"/>
        <v>-4194</v>
      </c>
      <c r="J355" s="24" t="s">
        <v>36</v>
      </c>
    </row>
    <row r="356" spans="1:10">
      <c r="A356" s="19">
        <v>126701</v>
      </c>
      <c r="B356" s="20" t="s">
        <v>20</v>
      </c>
      <c r="C356" s="21">
        <v>42287</v>
      </c>
      <c r="D356" s="21">
        <v>42291</v>
      </c>
      <c r="E356" s="20">
        <v>1</v>
      </c>
      <c r="F356" s="20" t="s">
        <v>14</v>
      </c>
      <c r="G356" s="22">
        <v>20200</v>
      </c>
      <c r="H356" s="22">
        <v>3258</v>
      </c>
      <c r="I356" s="23">
        <f t="shared" si="8"/>
        <v>-16942</v>
      </c>
      <c r="J356" s="24" t="s">
        <v>36</v>
      </c>
    </row>
  </sheetData>
  <mergeCells count="1">
    <mergeCell ref="A5:J7"/>
  </mergeCells>
  <pageMargins left="0.7" right="0.7" top="0.75" bottom="0.75" header="0.3" footer="0.3"/>
  <pageSetup scale="51" fitToHeight="0" orientation="portrait" r:id="rId1"/>
  <headerFooter>
    <oddHeader>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P135"/>
  <sheetViews>
    <sheetView workbookViewId="0">
      <pane ySplit="10" topLeftCell="A11" activePane="bottomLeft" state="frozen"/>
      <selection pane="bottomLeft"/>
    </sheetView>
  </sheetViews>
  <sheetFormatPr defaultRowHeight="12.75"/>
  <cols>
    <col min="1" max="1" width="17" style="12" customWidth="1"/>
    <col min="2" max="2" width="14.42578125" style="12" bestFit="1" customWidth="1"/>
    <col min="3" max="3" width="10" style="12" bestFit="1" customWidth="1"/>
    <col min="4" max="4" width="10.140625" style="12" bestFit="1" customWidth="1"/>
    <col min="5" max="5" width="4.85546875" style="12" bestFit="1" customWidth="1"/>
    <col min="6" max="6" width="26" style="12" bestFit="1" customWidth="1"/>
    <col min="7" max="8" width="12.7109375" style="12" bestFit="1" customWidth="1"/>
    <col min="9" max="9" width="13.28515625" style="12" bestFit="1" customWidth="1"/>
    <col min="10" max="10" width="59.5703125" style="12" customWidth="1"/>
    <col min="11" max="16384" width="9.140625" style="12"/>
  </cols>
  <sheetData>
    <row r="1" spans="1:16" s="5" customFormat="1">
      <c r="A1" s="1"/>
      <c r="B1" s="2"/>
      <c r="C1" s="2"/>
      <c r="D1" s="2"/>
      <c r="E1" s="3"/>
      <c r="F1" s="4"/>
      <c r="G1" s="2"/>
      <c r="I1" s="2"/>
      <c r="J1" s="6" t="s">
        <v>66</v>
      </c>
    </row>
    <row r="2" spans="1:16" s="5" customFormat="1">
      <c r="A2" s="1"/>
      <c r="B2" s="2"/>
      <c r="C2" s="2"/>
      <c r="D2" s="2"/>
      <c r="E2" s="3"/>
      <c r="F2" s="4"/>
      <c r="G2" s="2"/>
      <c r="I2" s="2"/>
      <c r="J2" s="6" t="s">
        <v>67</v>
      </c>
    </row>
    <row r="3" spans="1:16" s="5" customFormat="1">
      <c r="A3" s="1"/>
      <c r="B3" s="2"/>
      <c r="C3" s="2"/>
      <c r="D3" s="2"/>
      <c r="E3" s="3"/>
      <c r="F3" s="4"/>
      <c r="G3" s="2"/>
      <c r="I3" s="2"/>
      <c r="J3" s="6" t="str">
        <f ca="1">"Schedule "&amp;MID(CELL("filename",$A$1),FIND("]",CELL("filename",$A$1))+1,255)</f>
        <v>Schedule G-3 - Storage</v>
      </c>
    </row>
    <row r="4" spans="1:16" s="5" customFormat="1">
      <c r="A4" s="1"/>
      <c r="B4" s="2"/>
      <c r="C4" s="2"/>
      <c r="D4" s="2"/>
      <c r="E4" s="3"/>
      <c r="F4" s="4"/>
      <c r="G4" s="2"/>
      <c r="I4" s="2"/>
      <c r="J4" s="7"/>
    </row>
    <row r="5" spans="1:16" s="5" customFormat="1" ht="15" customHeight="1">
      <c r="A5" s="80" t="s">
        <v>0</v>
      </c>
      <c r="B5" s="80"/>
      <c r="C5" s="80"/>
      <c r="D5" s="80"/>
      <c r="E5" s="80"/>
      <c r="F5" s="80"/>
      <c r="G5" s="80"/>
      <c r="H5" s="80"/>
      <c r="I5" s="80"/>
      <c r="J5" s="80"/>
      <c r="K5" s="9"/>
      <c r="L5" s="9"/>
      <c r="M5" s="9"/>
      <c r="N5" s="9"/>
      <c r="O5" s="9"/>
      <c r="P5" s="9"/>
    </row>
    <row r="6" spans="1:16" s="5" customFormat="1">
      <c r="A6" s="80"/>
      <c r="B6" s="80"/>
      <c r="C6" s="80"/>
      <c r="D6" s="80"/>
      <c r="E6" s="80"/>
      <c r="F6" s="80"/>
      <c r="G6" s="80"/>
      <c r="H6" s="80"/>
      <c r="I6" s="80"/>
      <c r="J6" s="80"/>
      <c r="K6" s="9"/>
      <c r="L6" s="9"/>
      <c r="M6" s="9"/>
      <c r="N6" s="9"/>
      <c r="O6" s="9"/>
      <c r="P6" s="9"/>
    </row>
    <row r="7" spans="1:16" s="5" customFormat="1">
      <c r="A7" s="80"/>
      <c r="B7" s="80"/>
      <c r="C7" s="80"/>
      <c r="D7" s="80"/>
      <c r="E7" s="80"/>
      <c r="F7" s="80"/>
      <c r="G7" s="80"/>
      <c r="H7" s="80"/>
      <c r="I7" s="80"/>
      <c r="J7" s="80"/>
      <c r="K7" s="9"/>
      <c r="L7" s="9"/>
      <c r="M7" s="9"/>
      <c r="N7" s="9"/>
      <c r="O7" s="9"/>
      <c r="P7" s="9"/>
    </row>
    <row r="8" spans="1:16" s="5" customFormat="1">
      <c r="A8" s="8"/>
      <c r="B8" s="8"/>
      <c r="C8" s="8"/>
      <c r="D8" s="8"/>
      <c r="E8" s="8"/>
      <c r="F8" s="8"/>
      <c r="G8" s="8"/>
      <c r="H8" s="8"/>
      <c r="I8" s="8"/>
      <c r="J8" s="8"/>
      <c r="K8" s="9"/>
      <c r="L8" s="9"/>
      <c r="M8" s="9"/>
      <c r="N8" s="9"/>
      <c r="O8" s="9"/>
      <c r="P8" s="9"/>
    </row>
    <row r="9" spans="1:16" s="5" customFormat="1">
      <c r="A9" s="8"/>
      <c r="B9" s="8"/>
      <c r="C9" s="8"/>
      <c r="D9" s="8"/>
      <c r="E9" s="8"/>
      <c r="F9" s="8"/>
      <c r="G9" s="8"/>
      <c r="H9" s="8"/>
      <c r="I9" s="8"/>
      <c r="J9" s="8"/>
      <c r="K9" s="9"/>
      <c r="L9" s="9"/>
      <c r="M9" s="9"/>
      <c r="N9" s="9"/>
      <c r="O9" s="9"/>
      <c r="P9" s="9"/>
    </row>
    <row r="10" spans="1:16" s="5" customFormat="1">
      <c r="A10" s="1"/>
      <c r="B10" s="2"/>
      <c r="C10" s="2"/>
      <c r="D10" s="2"/>
      <c r="E10" s="3"/>
      <c r="F10" s="4"/>
      <c r="G10" s="2"/>
      <c r="I10" s="2"/>
    </row>
    <row r="11" spans="1:16">
      <c r="A11" s="11" t="s">
        <v>1</v>
      </c>
      <c r="J11" s="11" t="s">
        <v>2</v>
      </c>
    </row>
    <row r="12" spans="1:16">
      <c r="A12" s="45" t="s">
        <v>3</v>
      </c>
      <c r="B12" s="46" t="s">
        <v>4</v>
      </c>
      <c r="C12" s="47" t="s">
        <v>5</v>
      </c>
      <c r="D12" s="47" t="s">
        <v>6</v>
      </c>
      <c r="E12" s="46" t="s">
        <v>7</v>
      </c>
      <c r="F12" s="46" t="s">
        <v>8</v>
      </c>
      <c r="G12" s="48" t="s">
        <v>9</v>
      </c>
      <c r="H12" s="48" t="s">
        <v>10</v>
      </c>
      <c r="I12" s="49" t="s">
        <v>11</v>
      </c>
      <c r="J12" s="50" t="s">
        <v>12</v>
      </c>
    </row>
    <row r="13" spans="1:16">
      <c r="A13" s="51">
        <v>124084</v>
      </c>
      <c r="B13" s="51" t="s">
        <v>37</v>
      </c>
      <c r="C13" s="52">
        <v>42461</v>
      </c>
      <c r="D13" s="52">
        <v>46112</v>
      </c>
      <c r="E13" s="51">
        <v>30</v>
      </c>
      <c r="F13" s="51" t="s">
        <v>16</v>
      </c>
      <c r="G13" s="53">
        <v>0</v>
      </c>
      <c r="H13" s="53">
        <v>590124</v>
      </c>
      <c r="I13" s="53">
        <f t="shared" ref="I13:I30" si="0">H13-G13</f>
        <v>590124</v>
      </c>
      <c r="J13" s="54" t="s">
        <v>1</v>
      </c>
    </row>
    <row r="14" spans="1:16">
      <c r="A14" s="51">
        <v>124084</v>
      </c>
      <c r="B14" s="51" t="s">
        <v>37</v>
      </c>
      <c r="C14" s="52">
        <v>42461</v>
      </c>
      <c r="D14" s="52">
        <v>46112</v>
      </c>
      <c r="E14" s="51">
        <v>40</v>
      </c>
      <c r="F14" s="51" t="s">
        <v>38</v>
      </c>
      <c r="G14" s="53">
        <v>0</v>
      </c>
      <c r="H14" s="53">
        <v>2409673</v>
      </c>
      <c r="I14" s="53">
        <f t="shared" si="0"/>
        <v>2409673</v>
      </c>
      <c r="J14" s="54" t="s">
        <v>1</v>
      </c>
    </row>
    <row r="15" spans="1:16">
      <c r="A15" s="51">
        <v>125814</v>
      </c>
      <c r="B15" s="51" t="s">
        <v>37</v>
      </c>
      <c r="C15" s="52">
        <v>42309</v>
      </c>
      <c r="D15" s="52">
        <v>42825</v>
      </c>
      <c r="E15" s="51">
        <v>30</v>
      </c>
      <c r="F15" s="51" t="s">
        <v>16</v>
      </c>
      <c r="G15" s="53">
        <v>0</v>
      </c>
      <c r="H15" s="53">
        <v>266664</v>
      </c>
      <c r="I15" s="53">
        <f t="shared" si="0"/>
        <v>266664</v>
      </c>
      <c r="J15" s="54" t="s">
        <v>1</v>
      </c>
    </row>
    <row r="16" spans="1:16">
      <c r="A16" s="51">
        <v>125814</v>
      </c>
      <c r="B16" s="51" t="s">
        <v>37</v>
      </c>
      <c r="C16" s="52">
        <v>42309</v>
      </c>
      <c r="D16" s="52">
        <v>42825</v>
      </c>
      <c r="E16" s="51">
        <v>40</v>
      </c>
      <c r="F16" s="51" t="s">
        <v>38</v>
      </c>
      <c r="G16" s="53">
        <v>0</v>
      </c>
      <c r="H16" s="53">
        <v>2000000.0000000002</v>
      </c>
      <c r="I16" s="53">
        <f t="shared" si="0"/>
        <v>2000000.0000000002</v>
      </c>
      <c r="J16" s="54" t="s">
        <v>1</v>
      </c>
    </row>
    <row r="17" spans="1:10">
      <c r="A17" s="51">
        <v>125831</v>
      </c>
      <c r="B17" s="51" t="s">
        <v>37</v>
      </c>
      <c r="C17" s="52">
        <v>42309</v>
      </c>
      <c r="D17" s="52">
        <v>42825</v>
      </c>
      <c r="E17" s="51">
        <v>30</v>
      </c>
      <c r="F17" s="51" t="s">
        <v>16</v>
      </c>
      <c r="G17" s="53">
        <v>0</v>
      </c>
      <c r="H17" s="53">
        <v>363312</v>
      </c>
      <c r="I17" s="53">
        <f t="shared" si="0"/>
        <v>363312</v>
      </c>
      <c r="J17" s="54" t="s">
        <v>1</v>
      </c>
    </row>
    <row r="18" spans="1:10">
      <c r="A18" s="51">
        <v>125831</v>
      </c>
      <c r="B18" s="51" t="s">
        <v>37</v>
      </c>
      <c r="C18" s="52">
        <v>42309</v>
      </c>
      <c r="D18" s="52">
        <v>42825</v>
      </c>
      <c r="E18" s="51">
        <v>40</v>
      </c>
      <c r="F18" s="51" t="s">
        <v>38</v>
      </c>
      <c r="G18" s="53">
        <v>0</v>
      </c>
      <c r="H18" s="53">
        <v>2724840</v>
      </c>
      <c r="I18" s="53">
        <f t="shared" si="0"/>
        <v>2724840</v>
      </c>
      <c r="J18" s="54" t="s">
        <v>1</v>
      </c>
    </row>
    <row r="19" spans="1:10">
      <c r="A19" s="51">
        <v>125909</v>
      </c>
      <c r="B19" s="51" t="s">
        <v>37</v>
      </c>
      <c r="C19" s="52">
        <v>42339</v>
      </c>
      <c r="D19" s="52">
        <v>42825</v>
      </c>
      <c r="E19" s="51">
        <v>30</v>
      </c>
      <c r="F19" s="51" t="s">
        <v>16</v>
      </c>
      <c r="G19" s="53">
        <v>0</v>
      </c>
      <c r="H19" s="53">
        <v>204204</v>
      </c>
      <c r="I19" s="53">
        <f t="shared" si="0"/>
        <v>204204</v>
      </c>
      <c r="J19" s="54" t="s">
        <v>1</v>
      </c>
    </row>
    <row r="20" spans="1:10">
      <c r="A20" s="51">
        <v>125909</v>
      </c>
      <c r="B20" s="51" t="s">
        <v>37</v>
      </c>
      <c r="C20" s="52">
        <v>42339</v>
      </c>
      <c r="D20" s="52">
        <v>42825</v>
      </c>
      <c r="E20" s="51">
        <v>40</v>
      </c>
      <c r="F20" s="51" t="s">
        <v>38</v>
      </c>
      <c r="G20" s="53">
        <v>0</v>
      </c>
      <c r="H20" s="53">
        <v>1531530</v>
      </c>
      <c r="I20" s="53">
        <f t="shared" si="0"/>
        <v>1531530</v>
      </c>
      <c r="J20" s="54" t="s">
        <v>1</v>
      </c>
    </row>
    <row r="21" spans="1:10">
      <c r="A21" s="51">
        <v>126188</v>
      </c>
      <c r="B21" s="51" t="s">
        <v>37</v>
      </c>
      <c r="C21" s="52">
        <v>42309</v>
      </c>
      <c r="D21" s="52">
        <v>43555</v>
      </c>
      <c r="E21" s="51">
        <v>30</v>
      </c>
      <c r="F21" s="51" t="s">
        <v>16</v>
      </c>
      <c r="G21" s="53">
        <v>0</v>
      </c>
      <c r="H21" s="53">
        <v>184392</v>
      </c>
      <c r="I21" s="53">
        <f t="shared" si="0"/>
        <v>184392</v>
      </c>
      <c r="J21" s="54" t="s">
        <v>1</v>
      </c>
    </row>
    <row r="22" spans="1:10">
      <c r="A22" s="51">
        <v>126188</v>
      </c>
      <c r="B22" s="51" t="s">
        <v>37</v>
      </c>
      <c r="C22" s="52">
        <v>42309</v>
      </c>
      <c r="D22" s="52">
        <v>43555</v>
      </c>
      <c r="E22" s="51">
        <v>40</v>
      </c>
      <c r="F22" s="51" t="s">
        <v>38</v>
      </c>
      <c r="G22" s="53">
        <v>0</v>
      </c>
      <c r="H22" s="53">
        <v>768300</v>
      </c>
      <c r="I22" s="53">
        <f t="shared" si="0"/>
        <v>768300</v>
      </c>
      <c r="J22" s="54" t="s">
        <v>1</v>
      </c>
    </row>
    <row r="23" spans="1:10">
      <c r="A23" s="51">
        <v>126505</v>
      </c>
      <c r="B23" s="51" t="s">
        <v>37</v>
      </c>
      <c r="C23" s="52">
        <v>42461</v>
      </c>
      <c r="D23" s="52">
        <v>43555</v>
      </c>
      <c r="E23" s="51">
        <v>30</v>
      </c>
      <c r="F23" s="51" t="s">
        <v>16</v>
      </c>
      <c r="G23" s="53">
        <v>0</v>
      </c>
      <c r="H23" s="53">
        <v>606852</v>
      </c>
      <c r="I23" s="53">
        <f t="shared" si="0"/>
        <v>606852</v>
      </c>
      <c r="J23" s="54" t="s">
        <v>1</v>
      </c>
    </row>
    <row r="24" spans="1:10">
      <c r="A24" s="51">
        <v>126505</v>
      </c>
      <c r="B24" s="51" t="s">
        <v>37</v>
      </c>
      <c r="C24" s="52">
        <v>42461</v>
      </c>
      <c r="D24" s="52">
        <v>43555</v>
      </c>
      <c r="E24" s="51">
        <v>40</v>
      </c>
      <c r="F24" s="51" t="s">
        <v>38</v>
      </c>
      <c r="G24" s="53">
        <v>0</v>
      </c>
      <c r="H24" s="53">
        <v>1769985</v>
      </c>
      <c r="I24" s="53">
        <f t="shared" si="0"/>
        <v>1769985</v>
      </c>
      <c r="J24" s="54" t="s">
        <v>1</v>
      </c>
    </row>
    <row r="25" spans="1:10">
      <c r="A25" s="51">
        <v>126520</v>
      </c>
      <c r="B25" s="51" t="s">
        <v>37</v>
      </c>
      <c r="C25" s="52">
        <v>42461</v>
      </c>
      <c r="D25" s="52">
        <v>44286</v>
      </c>
      <c r="E25" s="51">
        <v>30</v>
      </c>
      <c r="F25" s="51" t="s">
        <v>16</v>
      </c>
      <c r="G25" s="53">
        <v>0</v>
      </c>
      <c r="H25" s="53">
        <v>291288</v>
      </c>
      <c r="I25" s="53">
        <f t="shared" si="0"/>
        <v>291288</v>
      </c>
      <c r="J25" s="54" t="s">
        <v>1</v>
      </c>
    </row>
    <row r="26" spans="1:10">
      <c r="A26" s="51">
        <v>126520</v>
      </c>
      <c r="B26" s="51" t="s">
        <v>37</v>
      </c>
      <c r="C26" s="52">
        <v>42461</v>
      </c>
      <c r="D26" s="52">
        <v>44286</v>
      </c>
      <c r="E26" s="51">
        <v>40</v>
      </c>
      <c r="F26" s="51" t="s">
        <v>38</v>
      </c>
      <c r="G26" s="53">
        <v>0</v>
      </c>
      <c r="H26" s="53">
        <v>1213700</v>
      </c>
      <c r="I26" s="53">
        <f t="shared" si="0"/>
        <v>1213700</v>
      </c>
      <c r="J26" s="54" t="s">
        <v>1</v>
      </c>
    </row>
    <row r="27" spans="1:10">
      <c r="A27" s="51">
        <v>126592</v>
      </c>
      <c r="B27" s="51" t="s">
        <v>37</v>
      </c>
      <c r="C27" s="52">
        <v>42461</v>
      </c>
      <c r="D27" s="52">
        <v>43190</v>
      </c>
      <c r="E27" s="51">
        <v>30</v>
      </c>
      <c r="F27" s="51" t="s">
        <v>16</v>
      </c>
      <c r="G27" s="53">
        <v>0</v>
      </c>
      <c r="H27" s="53">
        <v>466668</v>
      </c>
      <c r="I27" s="53">
        <f t="shared" si="0"/>
        <v>466668</v>
      </c>
      <c r="J27" s="54" t="s">
        <v>1</v>
      </c>
    </row>
    <row r="28" spans="1:10">
      <c r="A28" s="51">
        <v>126592</v>
      </c>
      <c r="B28" s="51" t="s">
        <v>37</v>
      </c>
      <c r="C28" s="52">
        <v>42461</v>
      </c>
      <c r="D28" s="52">
        <v>43190</v>
      </c>
      <c r="E28" s="51">
        <v>40</v>
      </c>
      <c r="F28" s="51" t="s">
        <v>38</v>
      </c>
      <c r="G28" s="53">
        <v>0</v>
      </c>
      <c r="H28" s="53">
        <v>3499999.9999999995</v>
      </c>
      <c r="I28" s="53">
        <f t="shared" si="0"/>
        <v>3499999.9999999995</v>
      </c>
      <c r="J28" s="54" t="s">
        <v>1</v>
      </c>
    </row>
    <row r="29" spans="1:10">
      <c r="A29" s="51">
        <v>126721</v>
      </c>
      <c r="B29" s="51" t="s">
        <v>37</v>
      </c>
      <c r="C29" s="52">
        <v>42461</v>
      </c>
      <c r="D29" s="52">
        <v>43190</v>
      </c>
      <c r="E29" s="51">
        <v>30</v>
      </c>
      <c r="F29" s="51" t="s">
        <v>16</v>
      </c>
      <c r="G29" s="53">
        <v>0</v>
      </c>
      <c r="H29" s="53">
        <v>399996</v>
      </c>
      <c r="I29" s="53">
        <f t="shared" si="0"/>
        <v>399996</v>
      </c>
      <c r="J29" s="54" t="s">
        <v>1</v>
      </c>
    </row>
    <row r="30" spans="1:10">
      <c r="A30" s="51">
        <v>126721</v>
      </c>
      <c r="B30" s="51" t="s">
        <v>37</v>
      </c>
      <c r="C30" s="52">
        <v>42461</v>
      </c>
      <c r="D30" s="52">
        <v>43190</v>
      </c>
      <c r="E30" s="51">
        <v>40</v>
      </c>
      <c r="F30" s="51" t="s">
        <v>38</v>
      </c>
      <c r="G30" s="53">
        <v>0</v>
      </c>
      <c r="H30" s="53">
        <v>3000000</v>
      </c>
      <c r="I30" s="53">
        <f t="shared" si="0"/>
        <v>3000000</v>
      </c>
      <c r="J30" s="54" t="s">
        <v>1</v>
      </c>
    </row>
    <row r="33" spans="1:10">
      <c r="A33" s="11" t="s">
        <v>19</v>
      </c>
      <c r="J33" s="11" t="s">
        <v>2</v>
      </c>
    </row>
    <row r="34" spans="1:10">
      <c r="A34" s="45" t="s">
        <v>3</v>
      </c>
      <c r="B34" s="46" t="s">
        <v>4</v>
      </c>
      <c r="C34" s="47" t="s">
        <v>5</v>
      </c>
      <c r="D34" s="47" t="s">
        <v>6</v>
      </c>
      <c r="E34" s="46" t="s">
        <v>7</v>
      </c>
      <c r="F34" s="46" t="s">
        <v>8</v>
      </c>
      <c r="G34" s="48" t="s">
        <v>9</v>
      </c>
      <c r="H34" s="48" t="s">
        <v>10</v>
      </c>
      <c r="I34" s="49" t="s">
        <v>11</v>
      </c>
      <c r="J34" s="50" t="s">
        <v>12</v>
      </c>
    </row>
    <row r="35" spans="1:10">
      <c r="A35" s="51">
        <v>124626</v>
      </c>
      <c r="B35" s="51" t="s">
        <v>37</v>
      </c>
      <c r="C35" s="52">
        <v>42095</v>
      </c>
      <c r="D35" s="52">
        <v>42825</v>
      </c>
      <c r="E35" s="51">
        <v>30</v>
      </c>
      <c r="F35" s="51" t="s">
        <v>16</v>
      </c>
      <c r="G35" s="53">
        <v>70798</v>
      </c>
      <c r="H35" s="53">
        <v>121368</v>
      </c>
      <c r="I35" s="53">
        <f t="shared" ref="I35:I64" si="1">H35-G35</f>
        <v>50570</v>
      </c>
      <c r="J35" s="54" t="s">
        <v>19</v>
      </c>
    </row>
    <row r="36" spans="1:10">
      <c r="A36" s="51">
        <v>124626</v>
      </c>
      <c r="B36" s="51" t="s">
        <v>37</v>
      </c>
      <c r="C36" s="52">
        <v>42095</v>
      </c>
      <c r="D36" s="52">
        <v>42825</v>
      </c>
      <c r="E36" s="51">
        <v>40</v>
      </c>
      <c r="F36" s="51" t="s">
        <v>38</v>
      </c>
      <c r="G36" s="53">
        <v>294994</v>
      </c>
      <c r="H36" s="53">
        <v>505700.00000000006</v>
      </c>
      <c r="I36" s="53">
        <f t="shared" si="1"/>
        <v>210706.00000000006</v>
      </c>
      <c r="J36" s="54" t="s">
        <v>19</v>
      </c>
    </row>
    <row r="37" spans="1:10">
      <c r="A37" s="51">
        <v>124880</v>
      </c>
      <c r="B37" s="51" t="s">
        <v>37</v>
      </c>
      <c r="C37" s="52">
        <v>42095</v>
      </c>
      <c r="D37" s="52">
        <v>43190</v>
      </c>
      <c r="E37" s="51">
        <v>30</v>
      </c>
      <c r="F37" s="51" t="s">
        <v>16</v>
      </c>
      <c r="G37" s="53">
        <v>389753</v>
      </c>
      <c r="H37" s="53">
        <v>668148</v>
      </c>
      <c r="I37" s="53">
        <f t="shared" si="1"/>
        <v>278395</v>
      </c>
      <c r="J37" s="54" t="s">
        <v>19</v>
      </c>
    </row>
    <row r="38" spans="1:10">
      <c r="A38" s="51">
        <v>124880</v>
      </c>
      <c r="B38" s="51" t="s">
        <v>37</v>
      </c>
      <c r="C38" s="52">
        <v>42095</v>
      </c>
      <c r="D38" s="52">
        <v>43190</v>
      </c>
      <c r="E38" s="51">
        <v>40</v>
      </c>
      <c r="F38" s="51" t="s">
        <v>38</v>
      </c>
      <c r="G38" s="53">
        <v>2923151</v>
      </c>
      <c r="H38" s="53">
        <v>5011110</v>
      </c>
      <c r="I38" s="53">
        <f t="shared" si="1"/>
        <v>2087959</v>
      </c>
      <c r="J38" s="54" t="s">
        <v>19</v>
      </c>
    </row>
    <row r="39" spans="1:10">
      <c r="A39" s="51">
        <v>125044</v>
      </c>
      <c r="B39" s="51" t="s">
        <v>37</v>
      </c>
      <c r="C39" s="52">
        <v>42095</v>
      </c>
      <c r="D39" s="52">
        <v>43921</v>
      </c>
      <c r="E39" s="51">
        <v>30</v>
      </c>
      <c r="F39" s="51" t="s">
        <v>16</v>
      </c>
      <c r="G39" s="53">
        <v>304437</v>
      </c>
      <c r="H39" s="53">
        <v>521892</v>
      </c>
      <c r="I39" s="53">
        <f t="shared" si="1"/>
        <v>217455</v>
      </c>
      <c r="J39" s="54" t="s">
        <v>19</v>
      </c>
    </row>
    <row r="40" spans="1:10">
      <c r="A40" s="51">
        <v>125044</v>
      </c>
      <c r="B40" s="51" t="s">
        <v>37</v>
      </c>
      <c r="C40" s="52">
        <v>42095</v>
      </c>
      <c r="D40" s="52">
        <v>43921</v>
      </c>
      <c r="E40" s="51">
        <v>40</v>
      </c>
      <c r="F40" s="51" t="s">
        <v>38</v>
      </c>
      <c r="G40" s="53">
        <v>1268491</v>
      </c>
      <c r="H40" s="53">
        <v>2174550</v>
      </c>
      <c r="I40" s="53">
        <f t="shared" si="1"/>
        <v>906059</v>
      </c>
      <c r="J40" s="54" t="s">
        <v>19</v>
      </c>
    </row>
    <row r="41" spans="1:10">
      <c r="A41" s="51">
        <v>125068</v>
      </c>
      <c r="B41" s="51" t="s">
        <v>37</v>
      </c>
      <c r="C41" s="52">
        <v>42095</v>
      </c>
      <c r="D41" s="52">
        <v>42460</v>
      </c>
      <c r="E41" s="51">
        <v>30</v>
      </c>
      <c r="F41" s="51" t="s">
        <v>16</v>
      </c>
      <c r="G41" s="53">
        <v>233639</v>
      </c>
      <c r="H41" s="53">
        <v>400524</v>
      </c>
      <c r="I41" s="53">
        <f t="shared" si="1"/>
        <v>166885</v>
      </c>
      <c r="J41" s="54" t="s">
        <v>19</v>
      </c>
    </row>
    <row r="42" spans="1:10">
      <c r="A42" s="51">
        <v>125068</v>
      </c>
      <c r="B42" s="51" t="s">
        <v>37</v>
      </c>
      <c r="C42" s="52">
        <v>42095</v>
      </c>
      <c r="D42" s="52">
        <v>42460</v>
      </c>
      <c r="E42" s="51">
        <v>40</v>
      </c>
      <c r="F42" s="51" t="s">
        <v>38</v>
      </c>
      <c r="G42" s="53">
        <v>1752296</v>
      </c>
      <c r="H42" s="53">
        <v>3003930</v>
      </c>
      <c r="I42" s="53">
        <f t="shared" si="1"/>
        <v>1251634</v>
      </c>
      <c r="J42" s="54" t="s">
        <v>19</v>
      </c>
    </row>
    <row r="43" spans="1:10">
      <c r="A43" s="51">
        <v>125194</v>
      </c>
      <c r="B43" s="51" t="s">
        <v>37</v>
      </c>
      <c r="C43" s="52">
        <v>42095</v>
      </c>
      <c r="D43" s="52">
        <v>43921</v>
      </c>
      <c r="E43" s="51">
        <v>30</v>
      </c>
      <c r="F43" s="51" t="s">
        <v>16</v>
      </c>
      <c r="G43" s="53">
        <v>388920</v>
      </c>
      <c r="H43" s="53">
        <v>666720</v>
      </c>
      <c r="I43" s="53">
        <f t="shared" si="1"/>
        <v>277800</v>
      </c>
      <c r="J43" s="54" t="s">
        <v>19</v>
      </c>
    </row>
    <row r="44" spans="1:10">
      <c r="A44" s="51">
        <v>125194</v>
      </c>
      <c r="B44" s="51" t="s">
        <v>37</v>
      </c>
      <c r="C44" s="52">
        <v>42095</v>
      </c>
      <c r="D44" s="52">
        <v>43921</v>
      </c>
      <c r="E44" s="51">
        <v>40</v>
      </c>
      <c r="F44" s="51" t="s">
        <v>38</v>
      </c>
      <c r="G44" s="53">
        <v>2916900</v>
      </c>
      <c r="H44" s="53">
        <v>5000400</v>
      </c>
      <c r="I44" s="53">
        <f t="shared" si="1"/>
        <v>2083500</v>
      </c>
      <c r="J44" s="54" t="s">
        <v>19</v>
      </c>
    </row>
    <row r="45" spans="1:10">
      <c r="A45" s="51">
        <v>125464</v>
      </c>
      <c r="B45" s="51" t="s">
        <v>37</v>
      </c>
      <c r="C45" s="52">
        <v>42095</v>
      </c>
      <c r="D45" s="52">
        <v>42825</v>
      </c>
      <c r="E45" s="51">
        <v>30</v>
      </c>
      <c r="F45" s="51" t="s">
        <v>16</v>
      </c>
      <c r="G45" s="53">
        <v>353997</v>
      </c>
      <c r="H45" s="53">
        <v>606852</v>
      </c>
      <c r="I45" s="53">
        <f t="shared" si="1"/>
        <v>252855</v>
      </c>
      <c r="J45" s="54" t="s">
        <v>19</v>
      </c>
    </row>
    <row r="46" spans="1:10">
      <c r="A46" s="51">
        <v>125464</v>
      </c>
      <c r="B46" s="51" t="s">
        <v>37</v>
      </c>
      <c r="C46" s="52">
        <v>42095</v>
      </c>
      <c r="D46" s="52">
        <v>42825</v>
      </c>
      <c r="E46" s="51">
        <v>40</v>
      </c>
      <c r="F46" s="51" t="s">
        <v>38</v>
      </c>
      <c r="G46" s="53">
        <v>1474991</v>
      </c>
      <c r="H46" s="53">
        <v>2528550</v>
      </c>
      <c r="I46" s="53">
        <f t="shared" si="1"/>
        <v>1053559</v>
      </c>
      <c r="J46" s="54" t="s">
        <v>19</v>
      </c>
    </row>
    <row r="47" spans="1:10">
      <c r="A47" s="51">
        <v>125532</v>
      </c>
      <c r="B47" s="51" t="s">
        <v>37</v>
      </c>
      <c r="C47" s="52">
        <v>42095</v>
      </c>
      <c r="D47" s="52">
        <v>42825</v>
      </c>
      <c r="E47" s="51">
        <v>30</v>
      </c>
      <c r="F47" s="51" t="s">
        <v>16</v>
      </c>
      <c r="G47" s="53">
        <v>188328</v>
      </c>
      <c r="H47" s="53">
        <v>322848</v>
      </c>
      <c r="I47" s="53">
        <f t="shared" si="1"/>
        <v>134520</v>
      </c>
      <c r="J47" s="54" t="s">
        <v>19</v>
      </c>
    </row>
    <row r="48" spans="1:10">
      <c r="A48" s="51">
        <v>125532</v>
      </c>
      <c r="B48" s="51" t="s">
        <v>37</v>
      </c>
      <c r="C48" s="52">
        <v>42095</v>
      </c>
      <c r="D48" s="52">
        <v>42825</v>
      </c>
      <c r="E48" s="51">
        <v>40</v>
      </c>
      <c r="F48" s="51" t="s">
        <v>38</v>
      </c>
      <c r="G48" s="53">
        <v>1177050</v>
      </c>
      <c r="H48" s="53">
        <v>2017800</v>
      </c>
      <c r="I48" s="53">
        <f t="shared" si="1"/>
        <v>840750</v>
      </c>
      <c r="J48" s="54" t="s">
        <v>19</v>
      </c>
    </row>
    <row r="49" spans="1:10">
      <c r="A49" s="51">
        <v>125648</v>
      </c>
      <c r="B49" s="51" t="s">
        <v>37</v>
      </c>
      <c r="C49" s="52">
        <v>42005</v>
      </c>
      <c r="D49" s="52">
        <v>42460</v>
      </c>
      <c r="E49" s="51">
        <v>30</v>
      </c>
      <c r="F49" s="51" t="s">
        <v>16</v>
      </c>
      <c r="G49" s="53">
        <v>101074</v>
      </c>
      <c r="H49" s="53">
        <v>121368</v>
      </c>
      <c r="I49" s="53">
        <f t="shared" si="1"/>
        <v>20294</v>
      </c>
      <c r="J49" s="54" t="s">
        <v>19</v>
      </c>
    </row>
    <row r="50" spans="1:10">
      <c r="A50" s="51">
        <v>125648</v>
      </c>
      <c r="B50" s="51" t="s">
        <v>37</v>
      </c>
      <c r="C50" s="52">
        <v>42005</v>
      </c>
      <c r="D50" s="52">
        <v>42460</v>
      </c>
      <c r="E50" s="51">
        <v>40</v>
      </c>
      <c r="F50" s="51" t="s">
        <v>38</v>
      </c>
      <c r="G50" s="53">
        <v>758055</v>
      </c>
      <c r="H50" s="53">
        <v>910260</v>
      </c>
      <c r="I50" s="53">
        <f t="shared" si="1"/>
        <v>152205</v>
      </c>
      <c r="J50" s="54" t="s">
        <v>19</v>
      </c>
    </row>
    <row r="51" spans="1:10">
      <c r="A51" s="51">
        <v>125789</v>
      </c>
      <c r="B51" s="51" t="s">
        <v>37</v>
      </c>
      <c r="C51" s="52">
        <v>42095</v>
      </c>
      <c r="D51" s="52">
        <v>42460</v>
      </c>
      <c r="E51" s="51">
        <v>30</v>
      </c>
      <c r="F51" s="51" t="s">
        <v>16</v>
      </c>
      <c r="G51" s="53">
        <v>116823</v>
      </c>
      <c r="H51" s="53">
        <v>200268</v>
      </c>
      <c r="I51" s="53">
        <f t="shared" si="1"/>
        <v>83445</v>
      </c>
      <c r="J51" s="54" t="s">
        <v>19</v>
      </c>
    </row>
    <row r="52" spans="1:10">
      <c r="A52" s="51">
        <v>125789</v>
      </c>
      <c r="B52" s="51" t="s">
        <v>37</v>
      </c>
      <c r="C52" s="52">
        <v>42095</v>
      </c>
      <c r="D52" s="52">
        <v>42460</v>
      </c>
      <c r="E52" s="51">
        <v>40</v>
      </c>
      <c r="F52" s="51" t="s">
        <v>38</v>
      </c>
      <c r="G52" s="53">
        <v>1168230</v>
      </c>
      <c r="H52" s="53">
        <v>2002680</v>
      </c>
      <c r="I52" s="53">
        <f t="shared" si="1"/>
        <v>834450</v>
      </c>
      <c r="J52" s="54" t="s">
        <v>19</v>
      </c>
    </row>
    <row r="53" spans="1:10">
      <c r="A53" s="51">
        <v>125813</v>
      </c>
      <c r="B53" s="51" t="s">
        <v>37</v>
      </c>
      <c r="C53" s="52">
        <v>42217</v>
      </c>
      <c r="D53" s="52">
        <v>42825</v>
      </c>
      <c r="E53" s="51">
        <v>30</v>
      </c>
      <c r="F53" s="51" t="s">
        <v>16</v>
      </c>
      <c r="G53" s="53">
        <v>66753</v>
      </c>
      <c r="H53" s="53">
        <v>267012</v>
      </c>
      <c r="I53" s="53">
        <f t="shared" si="1"/>
        <v>200259</v>
      </c>
      <c r="J53" s="54" t="s">
        <v>19</v>
      </c>
    </row>
    <row r="54" spans="1:10">
      <c r="A54" s="51">
        <v>125813</v>
      </c>
      <c r="B54" s="51" t="s">
        <v>37</v>
      </c>
      <c r="C54" s="52">
        <v>42217</v>
      </c>
      <c r="D54" s="52">
        <v>42825</v>
      </c>
      <c r="E54" s="51">
        <v>40</v>
      </c>
      <c r="F54" s="51" t="s">
        <v>38</v>
      </c>
      <c r="G54" s="53">
        <v>500649</v>
      </c>
      <c r="H54" s="53">
        <v>2002590</v>
      </c>
      <c r="I54" s="53">
        <f t="shared" si="1"/>
        <v>1501941</v>
      </c>
      <c r="J54" s="54" t="s">
        <v>19</v>
      </c>
    </row>
    <row r="55" spans="1:10">
      <c r="A55" s="51">
        <v>125827</v>
      </c>
      <c r="B55" s="51" t="s">
        <v>37</v>
      </c>
      <c r="C55" s="52">
        <v>42095</v>
      </c>
      <c r="D55" s="52">
        <v>42460</v>
      </c>
      <c r="E55" s="51">
        <v>30</v>
      </c>
      <c r="F55" s="51" t="s">
        <v>16</v>
      </c>
      <c r="G55" s="53">
        <v>77882</v>
      </c>
      <c r="H55" s="53">
        <v>133512</v>
      </c>
      <c r="I55" s="53">
        <f t="shared" si="1"/>
        <v>55630</v>
      </c>
      <c r="J55" s="54" t="s">
        <v>19</v>
      </c>
    </row>
    <row r="56" spans="1:10">
      <c r="A56" s="51">
        <v>125827</v>
      </c>
      <c r="B56" s="51" t="s">
        <v>37</v>
      </c>
      <c r="C56" s="52">
        <v>42095</v>
      </c>
      <c r="D56" s="52">
        <v>42460</v>
      </c>
      <c r="E56" s="51">
        <v>40</v>
      </c>
      <c r="F56" s="51" t="s">
        <v>38</v>
      </c>
      <c r="G56" s="53">
        <v>584115</v>
      </c>
      <c r="H56" s="53">
        <v>1001340</v>
      </c>
      <c r="I56" s="53">
        <f t="shared" si="1"/>
        <v>417225</v>
      </c>
      <c r="J56" s="54" t="s">
        <v>19</v>
      </c>
    </row>
    <row r="57" spans="1:10">
      <c r="A57" s="51">
        <v>125918</v>
      </c>
      <c r="B57" s="51" t="s">
        <v>37</v>
      </c>
      <c r="C57" s="52">
        <v>42095</v>
      </c>
      <c r="D57" s="52">
        <v>42825</v>
      </c>
      <c r="E57" s="51">
        <v>30</v>
      </c>
      <c r="F57" s="51" t="s">
        <v>16</v>
      </c>
      <c r="G57" s="53">
        <v>311094</v>
      </c>
      <c r="H57" s="53">
        <v>533304</v>
      </c>
      <c r="I57" s="53">
        <f t="shared" si="1"/>
        <v>222210</v>
      </c>
      <c r="J57" s="54" t="s">
        <v>19</v>
      </c>
    </row>
    <row r="58" spans="1:10">
      <c r="A58" s="51">
        <v>125918</v>
      </c>
      <c r="B58" s="51" t="s">
        <v>37</v>
      </c>
      <c r="C58" s="52">
        <v>42095</v>
      </c>
      <c r="D58" s="52">
        <v>42825</v>
      </c>
      <c r="E58" s="51">
        <v>40</v>
      </c>
      <c r="F58" s="51" t="s">
        <v>38</v>
      </c>
      <c r="G58" s="53">
        <v>2333205</v>
      </c>
      <c r="H58" s="53">
        <v>3999780</v>
      </c>
      <c r="I58" s="53">
        <f t="shared" si="1"/>
        <v>1666575</v>
      </c>
      <c r="J58" s="54" t="s">
        <v>19</v>
      </c>
    </row>
    <row r="59" spans="1:10">
      <c r="A59" s="51">
        <v>125936</v>
      </c>
      <c r="B59" s="51" t="s">
        <v>37</v>
      </c>
      <c r="C59" s="52">
        <v>42095</v>
      </c>
      <c r="D59" s="52">
        <v>42825</v>
      </c>
      <c r="E59" s="51">
        <v>30</v>
      </c>
      <c r="F59" s="51" t="s">
        <v>16</v>
      </c>
      <c r="G59" s="53">
        <v>191163</v>
      </c>
      <c r="H59" s="53">
        <v>327708</v>
      </c>
      <c r="I59" s="53">
        <f t="shared" si="1"/>
        <v>136545</v>
      </c>
      <c r="J59" s="54" t="s">
        <v>19</v>
      </c>
    </row>
    <row r="60" spans="1:10">
      <c r="A60" s="51">
        <v>125936</v>
      </c>
      <c r="B60" s="51" t="s">
        <v>37</v>
      </c>
      <c r="C60" s="52">
        <v>42095</v>
      </c>
      <c r="D60" s="52">
        <v>42825</v>
      </c>
      <c r="E60" s="51">
        <v>40</v>
      </c>
      <c r="F60" s="51" t="s">
        <v>38</v>
      </c>
      <c r="G60" s="53">
        <v>1194767</v>
      </c>
      <c r="H60" s="53">
        <v>2048175</v>
      </c>
      <c r="I60" s="53">
        <f t="shared" si="1"/>
        <v>853408</v>
      </c>
      <c r="J60" s="54" t="s">
        <v>19</v>
      </c>
    </row>
    <row r="61" spans="1:10">
      <c r="A61" s="51">
        <v>126341</v>
      </c>
      <c r="B61" s="51" t="s">
        <v>37</v>
      </c>
      <c r="C61" s="52">
        <v>42164</v>
      </c>
      <c r="D61" s="52">
        <v>42460</v>
      </c>
      <c r="E61" s="51">
        <v>30</v>
      </c>
      <c r="F61" s="51" t="s">
        <v>16</v>
      </c>
      <c r="G61" s="53">
        <v>151715</v>
      </c>
      <c r="H61" s="53">
        <v>364116</v>
      </c>
      <c r="I61" s="53">
        <f t="shared" si="1"/>
        <v>212401</v>
      </c>
      <c r="J61" s="54" t="s">
        <v>19</v>
      </c>
    </row>
    <row r="62" spans="1:10">
      <c r="A62" s="51">
        <v>126341</v>
      </c>
      <c r="B62" s="51" t="s">
        <v>37</v>
      </c>
      <c r="C62" s="52">
        <v>42164</v>
      </c>
      <c r="D62" s="52">
        <v>42460</v>
      </c>
      <c r="E62" s="51">
        <v>40</v>
      </c>
      <c r="F62" s="51" t="s">
        <v>38</v>
      </c>
      <c r="G62" s="53">
        <v>1137865</v>
      </c>
      <c r="H62" s="53">
        <v>2730870</v>
      </c>
      <c r="I62" s="53">
        <f t="shared" si="1"/>
        <v>1593005</v>
      </c>
      <c r="J62" s="54" t="s">
        <v>19</v>
      </c>
    </row>
    <row r="63" spans="1:10">
      <c r="A63" s="51">
        <v>126354</v>
      </c>
      <c r="B63" s="51" t="s">
        <v>37</v>
      </c>
      <c r="C63" s="52">
        <v>42186</v>
      </c>
      <c r="D63" s="52">
        <v>43190</v>
      </c>
      <c r="E63" s="51">
        <v>30</v>
      </c>
      <c r="F63" s="51" t="s">
        <v>16</v>
      </c>
      <c r="G63" s="53">
        <v>60684</v>
      </c>
      <c r="H63" s="53">
        <v>182052</v>
      </c>
      <c r="I63" s="53">
        <f t="shared" si="1"/>
        <v>121368</v>
      </c>
      <c r="J63" s="54" t="s">
        <v>19</v>
      </c>
    </row>
    <row r="64" spans="1:10">
      <c r="A64" s="51">
        <v>126354</v>
      </c>
      <c r="B64" s="51" t="s">
        <v>37</v>
      </c>
      <c r="C64" s="52">
        <v>42186</v>
      </c>
      <c r="D64" s="52">
        <v>43190</v>
      </c>
      <c r="E64" s="51">
        <v>40</v>
      </c>
      <c r="F64" s="51" t="s">
        <v>38</v>
      </c>
      <c r="G64" s="53">
        <v>252852</v>
      </c>
      <c r="H64" s="53">
        <v>758550</v>
      </c>
      <c r="I64" s="53">
        <f t="shared" si="1"/>
        <v>505698</v>
      </c>
      <c r="J64" s="54" t="s">
        <v>19</v>
      </c>
    </row>
    <row r="67" spans="1:10">
      <c r="A67" s="11" t="s">
        <v>22</v>
      </c>
      <c r="J67" s="11" t="s">
        <v>2</v>
      </c>
    </row>
    <row r="68" spans="1:10">
      <c r="A68" s="45" t="s">
        <v>3</v>
      </c>
      <c r="B68" s="46" t="s">
        <v>4</v>
      </c>
      <c r="C68" s="47" t="s">
        <v>5</v>
      </c>
      <c r="D68" s="47" t="s">
        <v>6</v>
      </c>
      <c r="E68" s="46" t="s">
        <v>7</v>
      </c>
      <c r="F68" s="46" t="s">
        <v>8</v>
      </c>
      <c r="G68" s="48" t="s">
        <v>9</v>
      </c>
      <c r="H68" s="48" t="s">
        <v>10</v>
      </c>
      <c r="I68" s="49" t="s">
        <v>11</v>
      </c>
      <c r="J68" s="50" t="s">
        <v>12</v>
      </c>
    </row>
    <row r="69" spans="1:10">
      <c r="A69" s="51">
        <v>31050</v>
      </c>
      <c r="B69" s="51" t="s">
        <v>37</v>
      </c>
      <c r="C69" s="52">
        <v>34274</v>
      </c>
      <c r="D69" s="52">
        <v>42460.999988425923</v>
      </c>
      <c r="E69" s="51">
        <v>30</v>
      </c>
      <c r="F69" s="51" t="s">
        <v>16</v>
      </c>
      <c r="G69" s="53">
        <v>291018</v>
      </c>
      <c r="H69" s="53">
        <v>0</v>
      </c>
      <c r="I69" s="53">
        <f t="shared" ref="I69:I122" si="2">H69-G69</f>
        <v>-291018</v>
      </c>
      <c r="J69" s="54" t="s">
        <v>22</v>
      </c>
    </row>
    <row r="70" spans="1:10">
      <c r="A70" s="51">
        <v>31050</v>
      </c>
      <c r="B70" s="51" t="s">
        <v>37</v>
      </c>
      <c r="C70" s="52">
        <v>34274</v>
      </c>
      <c r="D70" s="52">
        <v>42460.999988425923</v>
      </c>
      <c r="E70" s="51">
        <v>40</v>
      </c>
      <c r="F70" s="51" t="s">
        <v>38</v>
      </c>
      <c r="G70" s="53">
        <v>1212579</v>
      </c>
      <c r="H70" s="53">
        <v>0</v>
      </c>
      <c r="I70" s="53">
        <f t="shared" si="2"/>
        <v>-1212579</v>
      </c>
      <c r="J70" s="54" t="s">
        <v>22</v>
      </c>
    </row>
    <row r="71" spans="1:10">
      <c r="A71" s="51">
        <v>109719</v>
      </c>
      <c r="B71" s="51" t="s">
        <v>37</v>
      </c>
      <c r="C71" s="52">
        <v>38078</v>
      </c>
      <c r="D71" s="52">
        <v>42460.999988425923</v>
      </c>
      <c r="E71" s="51">
        <v>30</v>
      </c>
      <c r="F71" s="51" t="s">
        <v>16</v>
      </c>
      <c r="G71" s="53">
        <v>646716</v>
      </c>
      <c r="H71" s="53">
        <v>0</v>
      </c>
      <c r="I71" s="53">
        <f t="shared" si="2"/>
        <v>-646716</v>
      </c>
      <c r="J71" s="54" t="s">
        <v>22</v>
      </c>
    </row>
    <row r="72" spans="1:10">
      <c r="A72" s="51">
        <v>109719</v>
      </c>
      <c r="B72" s="51" t="s">
        <v>37</v>
      </c>
      <c r="C72" s="52">
        <v>38078</v>
      </c>
      <c r="D72" s="52">
        <v>42460.999988425923</v>
      </c>
      <c r="E72" s="51">
        <v>40</v>
      </c>
      <c r="F72" s="51" t="s">
        <v>38</v>
      </c>
      <c r="G72" s="53">
        <v>4041978</v>
      </c>
      <c r="H72" s="53">
        <v>0</v>
      </c>
      <c r="I72" s="53">
        <f t="shared" si="2"/>
        <v>-4041978</v>
      </c>
      <c r="J72" s="54" t="s">
        <v>22</v>
      </c>
    </row>
    <row r="73" spans="1:10">
      <c r="A73" s="51">
        <v>109979</v>
      </c>
      <c r="B73" s="51" t="s">
        <v>37</v>
      </c>
      <c r="C73" s="52">
        <v>38504</v>
      </c>
      <c r="D73" s="52">
        <v>42308.999988425923</v>
      </c>
      <c r="E73" s="51">
        <v>30</v>
      </c>
      <c r="F73" s="51" t="s">
        <v>16</v>
      </c>
      <c r="G73" s="53">
        <v>158992</v>
      </c>
      <c r="H73" s="53">
        <v>0</v>
      </c>
      <c r="I73" s="53">
        <f t="shared" si="2"/>
        <v>-158992</v>
      </c>
      <c r="J73" s="54" t="s">
        <v>22</v>
      </c>
    </row>
    <row r="74" spans="1:10">
      <c r="A74" s="51">
        <v>109979</v>
      </c>
      <c r="B74" s="51" t="s">
        <v>37</v>
      </c>
      <c r="C74" s="52">
        <v>38504</v>
      </c>
      <c r="D74" s="52">
        <v>42308.999988425923</v>
      </c>
      <c r="E74" s="51">
        <v>40</v>
      </c>
      <c r="F74" s="51" t="s">
        <v>38</v>
      </c>
      <c r="G74" s="53">
        <v>662465</v>
      </c>
      <c r="H74" s="53">
        <v>0</v>
      </c>
      <c r="I74" s="53">
        <f t="shared" si="2"/>
        <v>-662465</v>
      </c>
      <c r="J74" s="54" t="s">
        <v>22</v>
      </c>
    </row>
    <row r="75" spans="1:10">
      <c r="A75" s="51">
        <v>111311</v>
      </c>
      <c r="B75" s="51" t="s">
        <v>37</v>
      </c>
      <c r="C75" s="52">
        <v>38443</v>
      </c>
      <c r="D75" s="52">
        <v>42094.999988425923</v>
      </c>
      <c r="E75" s="51">
        <v>30</v>
      </c>
      <c r="F75" s="51" t="s">
        <v>16</v>
      </c>
      <c r="G75" s="53">
        <v>147160</v>
      </c>
      <c r="H75" s="53">
        <v>0</v>
      </c>
      <c r="I75" s="53">
        <f t="shared" si="2"/>
        <v>-147160</v>
      </c>
      <c r="J75" s="54" t="s">
        <v>22</v>
      </c>
    </row>
    <row r="76" spans="1:10">
      <c r="A76" s="51">
        <v>111311</v>
      </c>
      <c r="B76" s="51" t="s">
        <v>37</v>
      </c>
      <c r="C76" s="52">
        <v>38443</v>
      </c>
      <c r="D76" s="52">
        <v>42094.999988425923</v>
      </c>
      <c r="E76" s="51">
        <v>40</v>
      </c>
      <c r="F76" s="51" t="s">
        <v>38</v>
      </c>
      <c r="G76" s="53">
        <v>613165</v>
      </c>
      <c r="H76" s="53">
        <v>0</v>
      </c>
      <c r="I76" s="53">
        <f t="shared" si="2"/>
        <v>-613165</v>
      </c>
      <c r="J76" s="54" t="s">
        <v>22</v>
      </c>
    </row>
    <row r="77" spans="1:10">
      <c r="A77" s="51">
        <v>112708</v>
      </c>
      <c r="B77" s="51" t="s">
        <v>37</v>
      </c>
      <c r="C77" s="52">
        <v>39539</v>
      </c>
      <c r="D77" s="52">
        <v>42094.999988425923</v>
      </c>
      <c r="E77" s="51">
        <v>30</v>
      </c>
      <c r="F77" s="51" t="s">
        <v>16</v>
      </c>
      <c r="G77" s="53">
        <v>150000</v>
      </c>
      <c r="H77" s="53">
        <v>0</v>
      </c>
      <c r="I77" s="53">
        <f t="shared" si="2"/>
        <v>-150000</v>
      </c>
      <c r="J77" s="54" t="s">
        <v>22</v>
      </c>
    </row>
    <row r="78" spans="1:10">
      <c r="A78" s="51">
        <v>112708</v>
      </c>
      <c r="B78" s="51" t="s">
        <v>37</v>
      </c>
      <c r="C78" s="52">
        <v>39539</v>
      </c>
      <c r="D78" s="52">
        <v>42094.999988425923</v>
      </c>
      <c r="E78" s="51">
        <v>40</v>
      </c>
      <c r="F78" s="51" t="s">
        <v>38</v>
      </c>
      <c r="G78" s="53">
        <v>1125000</v>
      </c>
      <c r="H78" s="53">
        <v>0</v>
      </c>
      <c r="I78" s="53">
        <f t="shared" si="2"/>
        <v>-1125000</v>
      </c>
      <c r="J78" s="54" t="s">
        <v>22</v>
      </c>
    </row>
    <row r="79" spans="1:10">
      <c r="A79" s="51">
        <v>112806</v>
      </c>
      <c r="B79" s="51" t="s">
        <v>37</v>
      </c>
      <c r="C79" s="52">
        <v>39539</v>
      </c>
      <c r="D79" s="52">
        <v>42094.999988425923</v>
      </c>
      <c r="E79" s="51">
        <v>30</v>
      </c>
      <c r="F79" s="51" t="s">
        <v>16</v>
      </c>
      <c r="G79" s="53">
        <v>52000</v>
      </c>
      <c r="H79" s="53">
        <v>0</v>
      </c>
      <c r="I79" s="53">
        <f t="shared" si="2"/>
        <v>-52000</v>
      </c>
      <c r="J79" s="54" t="s">
        <v>22</v>
      </c>
    </row>
    <row r="80" spans="1:10">
      <c r="A80" s="51">
        <v>112806</v>
      </c>
      <c r="B80" s="51" t="s">
        <v>37</v>
      </c>
      <c r="C80" s="52">
        <v>39539</v>
      </c>
      <c r="D80" s="52">
        <v>42094.999988425923</v>
      </c>
      <c r="E80" s="51">
        <v>40</v>
      </c>
      <c r="F80" s="51" t="s">
        <v>38</v>
      </c>
      <c r="G80" s="53">
        <v>541665</v>
      </c>
      <c r="H80" s="53">
        <v>0</v>
      </c>
      <c r="I80" s="53">
        <f t="shared" si="2"/>
        <v>-541665</v>
      </c>
      <c r="J80" s="54" t="s">
        <v>22</v>
      </c>
    </row>
    <row r="81" spans="1:10">
      <c r="A81" s="51">
        <v>112812</v>
      </c>
      <c r="B81" s="51" t="s">
        <v>37</v>
      </c>
      <c r="C81" s="52">
        <v>40269</v>
      </c>
      <c r="D81" s="52">
        <v>42094.999988425923</v>
      </c>
      <c r="E81" s="51">
        <v>30</v>
      </c>
      <c r="F81" s="51" t="s">
        <v>16</v>
      </c>
      <c r="G81" s="53">
        <v>100920</v>
      </c>
      <c r="H81" s="53">
        <v>0</v>
      </c>
      <c r="I81" s="53">
        <f t="shared" si="2"/>
        <v>-100920</v>
      </c>
      <c r="J81" s="54" t="s">
        <v>22</v>
      </c>
    </row>
    <row r="82" spans="1:10">
      <c r="A82" s="51">
        <v>112812</v>
      </c>
      <c r="B82" s="51" t="s">
        <v>37</v>
      </c>
      <c r="C82" s="52">
        <v>40269</v>
      </c>
      <c r="D82" s="52">
        <v>42094.999988425923</v>
      </c>
      <c r="E82" s="51">
        <v>40</v>
      </c>
      <c r="F82" s="51" t="s">
        <v>38</v>
      </c>
      <c r="G82" s="53">
        <v>420500</v>
      </c>
      <c r="H82" s="53">
        <v>0</v>
      </c>
      <c r="I82" s="53">
        <f t="shared" si="2"/>
        <v>-420500</v>
      </c>
      <c r="J82" s="54" t="s">
        <v>22</v>
      </c>
    </row>
    <row r="83" spans="1:10">
      <c r="A83" s="51">
        <v>112813</v>
      </c>
      <c r="B83" s="51" t="s">
        <v>37</v>
      </c>
      <c r="C83" s="52">
        <v>39904</v>
      </c>
      <c r="D83" s="52">
        <v>42094.999988425923</v>
      </c>
      <c r="E83" s="51">
        <v>30</v>
      </c>
      <c r="F83" s="51" t="s">
        <v>16</v>
      </c>
      <c r="G83" s="53">
        <v>151380</v>
      </c>
      <c r="H83" s="53">
        <v>0</v>
      </c>
      <c r="I83" s="53">
        <f t="shared" si="2"/>
        <v>-151380</v>
      </c>
      <c r="J83" s="54" t="s">
        <v>22</v>
      </c>
    </row>
    <row r="84" spans="1:10">
      <c r="A84" s="51">
        <v>112813</v>
      </c>
      <c r="B84" s="51" t="s">
        <v>37</v>
      </c>
      <c r="C84" s="52">
        <v>39904</v>
      </c>
      <c r="D84" s="52">
        <v>42094.999988425923</v>
      </c>
      <c r="E84" s="51">
        <v>40</v>
      </c>
      <c r="F84" s="51" t="s">
        <v>38</v>
      </c>
      <c r="G84" s="53">
        <v>630750</v>
      </c>
      <c r="H84" s="53">
        <v>0</v>
      </c>
      <c r="I84" s="53">
        <f t="shared" si="2"/>
        <v>-630750</v>
      </c>
      <c r="J84" s="54" t="s">
        <v>22</v>
      </c>
    </row>
    <row r="85" spans="1:10">
      <c r="A85" s="51">
        <v>112841</v>
      </c>
      <c r="B85" s="51" t="s">
        <v>37</v>
      </c>
      <c r="C85" s="52">
        <v>39539</v>
      </c>
      <c r="D85" s="52">
        <v>42094.999988425923</v>
      </c>
      <c r="E85" s="51">
        <v>30</v>
      </c>
      <c r="F85" s="51" t="s">
        <v>16</v>
      </c>
      <c r="G85" s="53">
        <v>68000</v>
      </c>
      <c r="H85" s="53">
        <v>0</v>
      </c>
      <c r="I85" s="53">
        <f t="shared" si="2"/>
        <v>-68000</v>
      </c>
      <c r="J85" s="54" t="s">
        <v>22</v>
      </c>
    </row>
    <row r="86" spans="1:10">
      <c r="A86" s="51">
        <v>112841</v>
      </c>
      <c r="B86" s="51" t="s">
        <v>37</v>
      </c>
      <c r="C86" s="52">
        <v>39539</v>
      </c>
      <c r="D86" s="52">
        <v>42094.999988425923</v>
      </c>
      <c r="E86" s="51">
        <v>40</v>
      </c>
      <c r="F86" s="51" t="s">
        <v>38</v>
      </c>
      <c r="G86" s="53">
        <v>708335</v>
      </c>
      <c r="H86" s="53">
        <v>0</v>
      </c>
      <c r="I86" s="53">
        <f t="shared" si="2"/>
        <v>-708335</v>
      </c>
      <c r="J86" s="54" t="s">
        <v>22</v>
      </c>
    </row>
    <row r="87" spans="1:10">
      <c r="A87" s="51">
        <v>113180</v>
      </c>
      <c r="B87" s="51" t="s">
        <v>37</v>
      </c>
      <c r="C87" s="52">
        <v>39539</v>
      </c>
      <c r="D87" s="52">
        <v>42094.999988425923</v>
      </c>
      <c r="E87" s="51">
        <v>30</v>
      </c>
      <c r="F87" s="51" t="s">
        <v>16</v>
      </c>
      <c r="G87" s="53">
        <v>55510</v>
      </c>
      <c r="H87" s="53">
        <v>0</v>
      </c>
      <c r="I87" s="53">
        <f t="shared" si="2"/>
        <v>-55510</v>
      </c>
      <c r="J87" s="54" t="s">
        <v>22</v>
      </c>
    </row>
    <row r="88" spans="1:10">
      <c r="A88" s="51">
        <v>113180</v>
      </c>
      <c r="B88" s="51" t="s">
        <v>37</v>
      </c>
      <c r="C88" s="52">
        <v>39539</v>
      </c>
      <c r="D88" s="52">
        <v>42094.999988425923</v>
      </c>
      <c r="E88" s="51">
        <v>40</v>
      </c>
      <c r="F88" s="51" t="s">
        <v>38</v>
      </c>
      <c r="G88" s="53">
        <v>416325</v>
      </c>
      <c r="H88" s="53">
        <v>0</v>
      </c>
      <c r="I88" s="53">
        <f t="shared" si="2"/>
        <v>-416325</v>
      </c>
      <c r="J88" s="54" t="s">
        <v>22</v>
      </c>
    </row>
    <row r="89" spans="1:10">
      <c r="A89" s="51">
        <v>116171</v>
      </c>
      <c r="B89" s="51" t="s">
        <v>37</v>
      </c>
      <c r="C89" s="52">
        <v>40269</v>
      </c>
      <c r="D89" s="52">
        <v>42094.999988425923</v>
      </c>
      <c r="E89" s="51">
        <v>30</v>
      </c>
      <c r="F89" s="51" t="s">
        <v>16</v>
      </c>
      <c r="G89" s="53">
        <v>38405</v>
      </c>
      <c r="H89" s="53">
        <v>0</v>
      </c>
      <c r="I89" s="53">
        <f t="shared" si="2"/>
        <v>-38405</v>
      </c>
      <c r="J89" s="54" t="s">
        <v>22</v>
      </c>
    </row>
    <row r="90" spans="1:10">
      <c r="A90" s="51">
        <v>116171</v>
      </c>
      <c r="B90" s="51" t="s">
        <v>37</v>
      </c>
      <c r="C90" s="52">
        <v>40269</v>
      </c>
      <c r="D90" s="52">
        <v>42094.999988425923</v>
      </c>
      <c r="E90" s="51">
        <v>40</v>
      </c>
      <c r="F90" s="51" t="s">
        <v>38</v>
      </c>
      <c r="G90" s="53">
        <v>284835</v>
      </c>
      <c r="H90" s="53">
        <v>0</v>
      </c>
      <c r="I90" s="53">
        <f t="shared" si="2"/>
        <v>-284835</v>
      </c>
      <c r="J90" s="54" t="s">
        <v>22</v>
      </c>
    </row>
    <row r="91" spans="1:10">
      <c r="A91" s="51">
        <v>116355</v>
      </c>
      <c r="B91" s="51" t="s">
        <v>37</v>
      </c>
      <c r="C91" s="52">
        <v>40269</v>
      </c>
      <c r="D91" s="52">
        <v>42094.999988425923</v>
      </c>
      <c r="E91" s="51">
        <v>30</v>
      </c>
      <c r="F91" s="51" t="s">
        <v>16</v>
      </c>
      <c r="G91" s="53">
        <v>111400</v>
      </c>
      <c r="H91" s="53">
        <v>0</v>
      </c>
      <c r="I91" s="53">
        <f t="shared" si="2"/>
        <v>-111400</v>
      </c>
      <c r="J91" s="54" t="s">
        <v>22</v>
      </c>
    </row>
    <row r="92" spans="1:10">
      <c r="A92" s="51">
        <v>116355</v>
      </c>
      <c r="B92" s="51" t="s">
        <v>37</v>
      </c>
      <c r="C92" s="52">
        <v>40269</v>
      </c>
      <c r="D92" s="52">
        <v>42094.999988425923</v>
      </c>
      <c r="E92" s="51">
        <v>40</v>
      </c>
      <c r="F92" s="51" t="s">
        <v>38</v>
      </c>
      <c r="G92" s="53">
        <v>464165</v>
      </c>
      <c r="H92" s="53">
        <v>0</v>
      </c>
      <c r="I92" s="53">
        <f t="shared" si="2"/>
        <v>-464165</v>
      </c>
      <c r="J92" s="54" t="s">
        <v>22</v>
      </c>
    </row>
    <row r="93" spans="1:10">
      <c r="A93" s="51">
        <v>121575</v>
      </c>
      <c r="B93" s="51" t="s">
        <v>37</v>
      </c>
      <c r="C93" s="52">
        <v>41365</v>
      </c>
      <c r="D93" s="52">
        <v>42094.999988425923</v>
      </c>
      <c r="E93" s="51">
        <v>30</v>
      </c>
      <c r="F93" s="51" t="s">
        <v>16</v>
      </c>
      <c r="G93" s="53">
        <v>183810</v>
      </c>
      <c r="H93" s="53">
        <v>0</v>
      </c>
      <c r="I93" s="53">
        <f t="shared" si="2"/>
        <v>-183810</v>
      </c>
      <c r="J93" s="54" t="s">
        <v>22</v>
      </c>
    </row>
    <row r="94" spans="1:10">
      <c r="A94" s="51">
        <v>121575</v>
      </c>
      <c r="B94" s="51" t="s">
        <v>37</v>
      </c>
      <c r="C94" s="52">
        <v>41365</v>
      </c>
      <c r="D94" s="52">
        <v>42094.999988425923</v>
      </c>
      <c r="E94" s="51">
        <v>40</v>
      </c>
      <c r="F94" s="51" t="s">
        <v>38</v>
      </c>
      <c r="G94" s="53">
        <v>765875</v>
      </c>
      <c r="H94" s="53">
        <v>0</v>
      </c>
      <c r="I94" s="53">
        <f t="shared" si="2"/>
        <v>-765875</v>
      </c>
      <c r="J94" s="54" t="s">
        <v>22</v>
      </c>
    </row>
    <row r="95" spans="1:10">
      <c r="A95" s="51">
        <v>121576</v>
      </c>
      <c r="B95" s="51" t="s">
        <v>37</v>
      </c>
      <c r="C95" s="52">
        <v>41365</v>
      </c>
      <c r="D95" s="52">
        <v>42094.999988425923</v>
      </c>
      <c r="E95" s="51">
        <v>30</v>
      </c>
      <c r="F95" s="51" t="s">
        <v>16</v>
      </c>
      <c r="G95" s="53">
        <v>521750</v>
      </c>
      <c r="H95" s="53">
        <v>0</v>
      </c>
      <c r="I95" s="53">
        <f t="shared" si="2"/>
        <v>-521750</v>
      </c>
      <c r="J95" s="54" t="s">
        <v>22</v>
      </c>
    </row>
    <row r="96" spans="1:10">
      <c r="A96" s="51">
        <v>121576</v>
      </c>
      <c r="B96" s="51" t="s">
        <v>37</v>
      </c>
      <c r="C96" s="52">
        <v>41365</v>
      </c>
      <c r="D96" s="52">
        <v>42094.999988425923</v>
      </c>
      <c r="E96" s="51">
        <v>40</v>
      </c>
      <c r="F96" s="51" t="s">
        <v>38</v>
      </c>
      <c r="G96" s="53">
        <v>2173960</v>
      </c>
      <c r="H96" s="53">
        <v>0</v>
      </c>
      <c r="I96" s="53">
        <f t="shared" si="2"/>
        <v>-2173960</v>
      </c>
      <c r="J96" s="54" t="s">
        <v>22</v>
      </c>
    </row>
    <row r="97" spans="1:10">
      <c r="A97" s="51">
        <v>122068</v>
      </c>
      <c r="B97" s="51" t="s">
        <v>37</v>
      </c>
      <c r="C97" s="52">
        <v>41365</v>
      </c>
      <c r="D97" s="52">
        <v>42094.999988425923</v>
      </c>
      <c r="E97" s="51">
        <v>30</v>
      </c>
      <c r="F97" s="51" t="s">
        <v>16</v>
      </c>
      <c r="G97" s="53">
        <v>35370</v>
      </c>
      <c r="H97" s="53">
        <v>0</v>
      </c>
      <c r="I97" s="53">
        <f t="shared" si="2"/>
        <v>-35370</v>
      </c>
      <c r="J97" s="54" t="s">
        <v>22</v>
      </c>
    </row>
    <row r="98" spans="1:10">
      <c r="A98" s="51">
        <v>122068</v>
      </c>
      <c r="B98" s="51" t="s">
        <v>37</v>
      </c>
      <c r="C98" s="52">
        <v>41365</v>
      </c>
      <c r="D98" s="52">
        <v>42094.999988425923</v>
      </c>
      <c r="E98" s="51">
        <v>40</v>
      </c>
      <c r="F98" s="51" t="s">
        <v>38</v>
      </c>
      <c r="G98" s="53">
        <v>147375</v>
      </c>
      <c r="H98" s="53">
        <v>0</v>
      </c>
      <c r="I98" s="53">
        <f t="shared" si="2"/>
        <v>-147375</v>
      </c>
      <c r="J98" s="54" t="s">
        <v>22</v>
      </c>
    </row>
    <row r="99" spans="1:10">
      <c r="A99" s="51">
        <v>122176</v>
      </c>
      <c r="B99" s="51" t="s">
        <v>37</v>
      </c>
      <c r="C99" s="52">
        <v>41365</v>
      </c>
      <c r="D99" s="52">
        <v>42094.999988425923</v>
      </c>
      <c r="E99" s="51">
        <v>30</v>
      </c>
      <c r="F99" s="51" t="s">
        <v>16</v>
      </c>
      <c r="G99" s="53">
        <v>134220</v>
      </c>
      <c r="H99" s="53">
        <v>0</v>
      </c>
      <c r="I99" s="53">
        <f t="shared" si="2"/>
        <v>-134220</v>
      </c>
      <c r="J99" s="54" t="s">
        <v>22</v>
      </c>
    </row>
    <row r="100" spans="1:10">
      <c r="A100" s="51">
        <v>122176</v>
      </c>
      <c r="B100" s="51" t="s">
        <v>37</v>
      </c>
      <c r="C100" s="52">
        <v>41365</v>
      </c>
      <c r="D100" s="52">
        <v>42094.999988425923</v>
      </c>
      <c r="E100" s="51">
        <v>40</v>
      </c>
      <c r="F100" s="51" t="s">
        <v>38</v>
      </c>
      <c r="G100" s="53">
        <v>838875</v>
      </c>
      <c r="H100" s="53">
        <v>0</v>
      </c>
      <c r="I100" s="53">
        <f t="shared" si="2"/>
        <v>-838875</v>
      </c>
      <c r="J100" s="54" t="s">
        <v>22</v>
      </c>
    </row>
    <row r="101" spans="1:10">
      <c r="A101" s="51">
        <v>122224</v>
      </c>
      <c r="B101" s="51" t="s">
        <v>37</v>
      </c>
      <c r="C101" s="52">
        <v>41365</v>
      </c>
      <c r="D101" s="52">
        <v>42094.999988425923</v>
      </c>
      <c r="E101" s="51">
        <v>30</v>
      </c>
      <c r="F101" s="51" t="s">
        <v>16</v>
      </c>
      <c r="G101" s="53">
        <v>55925</v>
      </c>
      <c r="H101" s="53">
        <v>0</v>
      </c>
      <c r="I101" s="53">
        <f t="shared" si="2"/>
        <v>-55925</v>
      </c>
      <c r="J101" s="54" t="s">
        <v>22</v>
      </c>
    </row>
    <row r="102" spans="1:10">
      <c r="A102" s="51">
        <v>122224</v>
      </c>
      <c r="B102" s="51" t="s">
        <v>37</v>
      </c>
      <c r="C102" s="52">
        <v>41365</v>
      </c>
      <c r="D102" s="52">
        <v>42094.999988425923</v>
      </c>
      <c r="E102" s="51">
        <v>40</v>
      </c>
      <c r="F102" s="51" t="s">
        <v>38</v>
      </c>
      <c r="G102" s="53">
        <v>419440</v>
      </c>
      <c r="H102" s="53">
        <v>0</v>
      </c>
      <c r="I102" s="53">
        <f t="shared" si="2"/>
        <v>-419440</v>
      </c>
      <c r="J102" s="54" t="s">
        <v>22</v>
      </c>
    </row>
    <row r="103" spans="1:10">
      <c r="A103" s="51">
        <v>123085</v>
      </c>
      <c r="B103" s="51" t="s">
        <v>37</v>
      </c>
      <c r="C103" s="52">
        <v>41518</v>
      </c>
      <c r="D103" s="52">
        <v>42094.999988425923</v>
      </c>
      <c r="E103" s="51">
        <v>30</v>
      </c>
      <c r="F103" s="51" t="s">
        <v>16</v>
      </c>
      <c r="G103" s="53">
        <v>612245</v>
      </c>
      <c r="H103" s="53">
        <v>0</v>
      </c>
      <c r="I103" s="53">
        <f t="shared" si="2"/>
        <v>-612245</v>
      </c>
      <c r="J103" s="54" t="s">
        <v>22</v>
      </c>
    </row>
    <row r="104" spans="1:10">
      <c r="A104" s="51">
        <v>123085</v>
      </c>
      <c r="B104" s="51" t="s">
        <v>37</v>
      </c>
      <c r="C104" s="52">
        <v>41518</v>
      </c>
      <c r="D104" s="52">
        <v>42094.999988425923</v>
      </c>
      <c r="E104" s="51">
        <v>40</v>
      </c>
      <c r="F104" s="51" t="s">
        <v>38</v>
      </c>
      <c r="G104" s="53">
        <v>2500000</v>
      </c>
      <c r="H104" s="53">
        <v>0</v>
      </c>
      <c r="I104" s="53">
        <f t="shared" si="2"/>
        <v>-2500000</v>
      </c>
      <c r="J104" s="54" t="s">
        <v>22</v>
      </c>
    </row>
    <row r="105" spans="1:10">
      <c r="A105" s="51">
        <v>123087</v>
      </c>
      <c r="B105" s="51" t="s">
        <v>37</v>
      </c>
      <c r="C105" s="52">
        <v>41518</v>
      </c>
      <c r="D105" s="52">
        <v>42094.999988425923</v>
      </c>
      <c r="E105" s="51">
        <v>30</v>
      </c>
      <c r="F105" s="51" t="s">
        <v>16</v>
      </c>
      <c r="G105" s="53">
        <v>76535</v>
      </c>
      <c r="H105" s="53">
        <v>0</v>
      </c>
      <c r="I105" s="53">
        <f t="shared" si="2"/>
        <v>-76535</v>
      </c>
      <c r="J105" s="54" t="s">
        <v>22</v>
      </c>
    </row>
    <row r="106" spans="1:10">
      <c r="A106" s="51">
        <v>123087</v>
      </c>
      <c r="B106" s="51" t="s">
        <v>37</v>
      </c>
      <c r="C106" s="52">
        <v>41518</v>
      </c>
      <c r="D106" s="52">
        <v>42094.999988425923</v>
      </c>
      <c r="E106" s="51">
        <v>40</v>
      </c>
      <c r="F106" s="51" t="s">
        <v>38</v>
      </c>
      <c r="G106" s="53">
        <v>312500</v>
      </c>
      <c r="H106" s="53">
        <v>0</v>
      </c>
      <c r="I106" s="53">
        <f t="shared" si="2"/>
        <v>-312500</v>
      </c>
      <c r="J106" s="54" t="s">
        <v>22</v>
      </c>
    </row>
    <row r="107" spans="1:10">
      <c r="A107" s="51">
        <v>123112</v>
      </c>
      <c r="B107" s="51" t="s">
        <v>37</v>
      </c>
      <c r="C107" s="52">
        <v>41518</v>
      </c>
      <c r="D107" s="52">
        <v>42094.999988425923</v>
      </c>
      <c r="E107" s="51">
        <v>30</v>
      </c>
      <c r="F107" s="51" t="s">
        <v>16</v>
      </c>
      <c r="G107" s="53">
        <v>102040</v>
      </c>
      <c r="H107" s="53">
        <v>0</v>
      </c>
      <c r="I107" s="53">
        <f t="shared" si="2"/>
        <v>-102040</v>
      </c>
      <c r="J107" s="54" t="s">
        <v>22</v>
      </c>
    </row>
    <row r="108" spans="1:10">
      <c r="A108" s="51">
        <v>123112</v>
      </c>
      <c r="B108" s="51" t="s">
        <v>37</v>
      </c>
      <c r="C108" s="52">
        <v>41518</v>
      </c>
      <c r="D108" s="52">
        <v>42094.999988425923</v>
      </c>
      <c r="E108" s="51">
        <v>40</v>
      </c>
      <c r="F108" s="51" t="s">
        <v>38</v>
      </c>
      <c r="G108" s="53">
        <v>416665</v>
      </c>
      <c r="H108" s="53">
        <v>0</v>
      </c>
      <c r="I108" s="53">
        <f t="shared" si="2"/>
        <v>-416665</v>
      </c>
      <c r="J108" s="54" t="s">
        <v>22</v>
      </c>
    </row>
    <row r="109" spans="1:10">
      <c r="A109" s="51">
        <v>123728</v>
      </c>
      <c r="B109" s="51" t="s">
        <v>37</v>
      </c>
      <c r="C109" s="52">
        <v>41730</v>
      </c>
      <c r="D109" s="52">
        <v>42094.999988425923</v>
      </c>
      <c r="E109" s="51">
        <v>30</v>
      </c>
      <c r="F109" s="51" t="s">
        <v>16</v>
      </c>
      <c r="G109" s="53">
        <v>41670</v>
      </c>
      <c r="H109" s="53">
        <v>0</v>
      </c>
      <c r="I109" s="53">
        <f t="shared" si="2"/>
        <v>-41670</v>
      </c>
      <c r="J109" s="54" t="s">
        <v>22</v>
      </c>
    </row>
    <row r="110" spans="1:10">
      <c r="A110" s="51">
        <v>123728</v>
      </c>
      <c r="B110" s="51" t="s">
        <v>37</v>
      </c>
      <c r="C110" s="52">
        <v>41730</v>
      </c>
      <c r="D110" s="52">
        <v>42094.999988425923</v>
      </c>
      <c r="E110" s="51">
        <v>40</v>
      </c>
      <c r="F110" s="51" t="s">
        <v>38</v>
      </c>
      <c r="G110" s="53">
        <v>416700</v>
      </c>
      <c r="H110" s="53">
        <v>0</v>
      </c>
      <c r="I110" s="53">
        <f t="shared" si="2"/>
        <v>-416700</v>
      </c>
      <c r="J110" s="54" t="s">
        <v>22</v>
      </c>
    </row>
    <row r="111" spans="1:10">
      <c r="A111" s="51">
        <v>123943</v>
      </c>
      <c r="B111" s="51" t="s">
        <v>37</v>
      </c>
      <c r="C111" s="52">
        <v>41673</v>
      </c>
      <c r="D111" s="52">
        <v>42094.999988425923</v>
      </c>
      <c r="E111" s="51">
        <v>30</v>
      </c>
      <c r="F111" s="51" t="s">
        <v>16</v>
      </c>
      <c r="G111" s="53">
        <v>170615</v>
      </c>
      <c r="H111" s="53">
        <v>0</v>
      </c>
      <c r="I111" s="53">
        <f t="shared" si="2"/>
        <v>-170615</v>
      </c>
      <c r="J111" s="54" t="s">
        <v>22</v>
      </c>
    </row>
    <row r="112" spans="1:10">
      <c r="A112" s="51">
        <v>123943</v>
      </c>
      <c r="B112" s="51" t="s">
        <v>37</v>
      </c>
      <c r="C112" s="52">
        <v>41673</v>
      </c>
      <c r="D112" s="52">
        <v>42094.999988425923</v>
      </c>
      <c r="E112" s="51">
        <v>40</v>
      </c>
      <c r="F112" s="51" t="s">
        <v>38</v>
      </c>
      <c r="G112" s="53">
        <v>1279615</v>
      </c>
      <c r="H112" s="53">
        <v>0</v>
      </c>
      <c r="I112" s="53">
        <f t="shared" si="2"/>
        <v>-1279615</v>
      </c>
      <c r="J112" s="54" t="s">
        <v>22</v>
      </c>
    </row>
    <row r="113" spans="1:10">
      <c r="A113" s="51">
        <v>123952</v>
      </c>
      <c r="B113" s="51" t="s">
        <v>37</v>
      </c>
      <c r="C113" s="52">
        <v>41730</v>
      </c>
      <c r="D113" s="52">
        <v>42094.999988425923</v>
      </c>
      <c r="E113" s="51">
        <v>30</v>
      </c>
      <c r="F113" s="51" t="s">
        <v>16</v>
      </c>
      <c r="G113" s="53">
        <v>277800</v>
      </c>
      <c r="H113" s="53">
        <v>0</v>
      </c>
      <c r="I113" s="53">
        <f t="shared" si="2"/>
        <v>-277800</v>
      </c>
      <c r="J113" s="54" t="s">
        <v>22</v>
      </c>
    </row>
    <row r="114" spans="1:10">
      <c r="A114" s="51">
        <v>123952</v>
      </c>
      <c r="B114" s="51" t="s">
        <v>37</v>
      </c>
      <c r="C114" s="52">
        <v>41730</v>
      </c>
      <c r="D114" s="52">
        <v>42094.999988425923</v>
      </c>
      <c r="E114" s="51">
        <v>40</v>
      </c>
      <c r="F114" s="51" t="s">
        <v>38</v>
      </c>
      <c r="G114" s="53">
        <v>2083500</v>
      </c>
      <c r="H114" s="53">
        <v>0</v>
      </c>
      <c r="I114" s="53">
        <f t="shared" si="2"/>
        <v>-2083500</v>
      </c>
      <c r="J114" s="54" t="s">
        <v>22</v>
      </c>
    </row>
    <row r="115" spans="1:10">
      <c r="A115" s="51">
        <v>124172</v>
      </c>
      <c r="B115" s="51" t="s">
        <v>37</v>
      </c>
      <c r="C115" s="52">
        <v>41730</v>
      </c>
      <c r="D115" s="52">
        <v>42460.999988425923</v>
      </c>
      <c r="E115" s="51">
        <v>30</v>
      </c>
      <c r="F115" s="51" t="s">
        <v>16</v>
      </c>
      <c r="G115" s="53">
        <v>242523</v>
      </c>
      <c r="H115" s="53">
        <v>0</v>
      </c>
      <c r="I115" s="53">
        <f t="shared" si="2"/>
        <v>-242523</v>
      </c>
      <c r="J115" s="54" t="s">
        <v>22</v>
      </c>
    </row>
    <row r="116" spans="1:10">
      <c r="A116" s="51">
        <v>124172</v>
      </c>
      <c r="B116" s="51" t="s">
        <v>37</v>
      </c>
      <c r="C116" s="52">
        <v>41730</v>
      </c>
      <c r="D116" s="52">
        <v>42460.999988425923</v>
      </c>
      <c r="E116" s="51">
        <v>40</v>
      </c>
      <c r="F116" s="51" t="s">
        <v>38</v>
      </c>
      <c r="G116" s="53">
        <v>1010516</v>
      </c>
      <c r="H116" s="53">
        <v>0</v>
      </c>
      <c r="I116" s="53">
        <f t="shared" si="2"/>
        <v>-1010516</v>
      </c>
      <c r="J116" s="54" t="s">
        <v>22</v>
      </c>
    </row>
    <row r="117" spans="1:10">
      <c r="A117" s="51">
        <v>124578</v>
      </c>
      <c r="B117" s="51" t="s">
        <v>37</v>
      </c>
      <c r="C117" s="52">
        <v>41730</v>
      </c>
      <c r="D117" s="52">
        <v>42825.999988425923</v>
      </c>
      <c r="E117" s="51">
        <v>30</v>
      </c>
      <c r="F117" s="51" t="s">
        <v>16</v>
      </c>
      <c r="G117" s="53">
        <v>66672</v>
      </c>
      <c r="H117" s="53">
        <v>0</v>
      </c>
      <c r="I117" s="53">
        <f t="shared" si="2"/>
        <v>-66672</v>
      </c>
      <c r="J117" s="54" t="s">
        <v>22</v>
      </c>
    </row>
    <row r="118" spans="1:10">
      <c r="A118" s="51">
        <v>124578</v>
      </c>
      <c r="B118" s="51" t="s">
        <v>37</v>
      </c>
      <c r="C118" s="52">
        <v>41730</v>
      </c>
      <c r="D118" s="52">
        <v>42825.999988425923</v>
      </c>
      <c r="E118" s="51">
        <v>40</v>
      </c>
      <c r="F118" s="51" t="s">
        <v>38</v>
      </c>
      <c r="G118" s="53">
        <v>500148</v>
      </c>
      <c r="H118" s="53">
        <v>0</v>
      </c>
      <c r="I118" s="53">
        <f t="shared" si="2"/>
        <v>-500148</v>
      </c>
      <c r="J118" s="54" t="s">
        <v>22</v>
      </c>
    </row>
    <row r="119" spans="1:10">
      <c r="A119" s="51">
        <v>124767</v>
      </c>
      <c r="B119" s="51" t="s">
        <v>37</v>
      </c>
      <c r="C119" s="52">
        <v>41791</v>
      </c>
      <c r="D119" s="52">
        <v>42825.999988425923</v>
      </c>
      <c r="E119" s="51">
        <v>30</v>
      </c>
      <c r="F119" s="51" t="s">
        <v>16</v>
      </c>
      <c r="G119" s="53">
        <v>670908</v>
      </c>
      <c r="H119" s="53">
        <v>0</v>
      </c>
      <c r="I119" s="53">
        <f t="shared" si="2"/>
        <v>-670908</v>
      </c>
      <c r="J119" s="54" t="s">
        <v>22</v>
      </c>
    </row>
    <row r="120" spans="1:10">
      <c r="A120" s="51">
        <v>124767</v>
      </c>
      <c r="B120" s="51" t="s">
        <v>37</v>
      </c>
      <c r="C120" s="52">
        <v>41791</v>
      </c>
      <c r="D120" s="52">
        <v>42825.999988425923</v>
      </c>
      <c r="E120" s="51">
        <v>40</v>
      </c>
      <c r="F120" s="51" t="s">
        <v>38</v>
      </c>
      <c r="G120" s="53">
        <v>5031816</v>
      </c>
      <c r="H120" s="53">
        <v>0</v>
      </c>
      <c r="I120" s="53">
        <f t="shared" si="2"/>
        <v>-5031816</v>
      </c>
      <c r="J120" s="54" t="s">
        <v>22</v>
      </c>
    </row>
    <row r="121" spans="1:10">
      <c r="A121" s="51">
        <v>125640</v>
      </c>
      <c r="B121" s="51" t="s">
        <v>37</v>
      </c>
      <c r="C121" s="52">
        <v>41981</v>
      </c>
      <c r="D121" s="52">
        <v>42460.999988425923</v>
      </c>
      <c r="E121" s="51">
        <v>30</v>
      </c>
      <c r="F121" s="51" t="s">
        <v>16</v>
      </c>
      <c r="G121" s="53">
        <v>166749</v>
      </c>
      <c r="H121" s="53">
        <v>0</v>
      </c>
      <c r="I121" s="53">
        <f t="shared" si="2"/>
        <v>-166749</v>
      </c>
      <c r="J121" s="54" t="s">
        <v>22</v>
      </c>
    </row>
    <row r="122" spans="1:10">
      <c r="A122" s="51">
        <v>125640</v>
      </c>
      <c r="B122" s="51" t="s">
        <v>37</v>
      </c>
      <c r="C122" s="52">
        <v>41981</v>
      </c>
      <c r="D122" s="52">
        <v>42460.999988425923</v>
      </c>
      <c r="E122" s="51">
        <v>40</v>
      </c>
      <c r="F122" s="51" t="s">
        <v>38</v>
      </c>
      <c r="G122" s="53">
        <v>1250621</v>
      </c>
      <c r="H122" s="53">
        <v>0</v>
      </c>
      <c r="I122" s="53">
        <f t="shared" si="2"/>
        <v>-1250621</v>
      </c>
      <c r="J122" s="54" t="s">
        <v>22</v>
      </c>
    </row>
    <row r="125" spans="1:10">
      <c r="A125" s="11" t="s">
        <v>24</v>
      </c>
      <c r="J125" s="11" t="s">
        <v>2</v>
      </c>
    </row>
    <row r="126" spans="1:10">
      <c r="A126" s="45" t="s">
        <v>3</v>
      </c>
      <c r="B126" s="46" t="s">
        <v>4</v>
      </c>
      <c r="C126" s="47" t="s">
        <v>5</v>
      </c>
      <c r="D126" s="47" t="s">
        <v>6</v>
      </c>
      <c r="E126" s="46" t="s">
        <v>7</v>
      </c>
      <c r="F126" s="46" t="s">
        <v>8</v>
      </c>
      <c r="G126" s="48" t="s">
        <v>9</v>
      </c>
      <c r="H126" s="48" t="s">
        <v>10</v>
      </c>
      <c r="I126" s="49" t="s">
        <v>11</v>
      </c>
      <c r="J126" s="50" t="s">
        <v>12</v>
      </c>
    </row>
    <row r="127" spans="1:10">
      <c r="A127" s="51">
        <v>124107</v>
      </c>
      <c r="B127" s="51" t="s">
        <v>37</v>
      </c>
      <c r="C127" s="52">
        <v>41730</v>
      </c>
      <c r="D127" s="52">
        <v>42460</v>
      </c>
      <c r="E127" s="51">
        <v>30</v>
      </c>
      <c r="F127" s="51" t="s">
        <v>16</v>
      </c>
      <c r="G127" s="53">
        <v>671115</v>
      </c>
      <c r="H127" s="53">
        <v>960000</v>
      </c>
      <c r="I127" s="53">
        <f t="shared" ref="I127:I130" si="3">H127-G127</f>
        <v>288885</v>
      </c>
      <c r="J127" s="54" t="s">
        <v>28</v>
      </c>
    </row>
    <row r="128" spans="1:10">
      <c r="A128" s="51">
        <v>124107</v>
      </c>
      <c r="B128" s="51" t="s">
        <v>37</v>
      </c>
      <c r="C128" s="52">
        <v>41730</v>
      </c>
      <c r="D128" s="52">
        <v>42460</v>
      </c>
      <c r="E128" s="51">
        <v>40</v>
      </c>
      <c r="F128" s="51" t="s">
        <v>38</v>
      </c>
      <c r="G128" s="53">
        <v>4333365</v>
      </c>
      <c r="H128" s="53">
        <v>6000000</v>
      </c>
      <c r="I128" s="53">
        <f t="shared" si="3"/>
        <v>1666635</v>
      </c>
      <c r="J128" s="54" t="s">
        <v>28</v>
      </c>
    </row>
    <row r="129" spans="1:10">
      <c r="A129" s="51">
        <v>124610</v>
      </c>
      <c r="B129" s="51" t="s">
        <v>37</v>
      </c>
      <c r="C129" s="52">
        <v>42095</v>
      </c>
      <c r="D129" s="52">
        <v>43921</v>
      </c>
      <c r="E129" s="51">
        <v>30</v>
      </c>
      <c r="F129" s="51" t="s">
        <v>16</v>
      </c>
      <c r="G129" s="53">
        <v>899164</v>
      </c>
      <c r="H129" s="53">
        <v>2022396</v>
      </c>
      <c r="I129" s="53">
        <f t="shared" si="3"/>
        <v>1123232</v>
      </c>
      <c r="J129" s="54" t="s">
        <v>29</v>
      </c>
    </row>
    <row r="130" spans="1:10">
      <c r="A130" s="51">
        <v>124610</v>
      </c>
      <c r="B130" s="51" t="s">
        <v>37</v>
      </c>
      <c r="C130" s="52">
        <v>42095</v>
      </c>
      <c r="D130" s="52">
        <v>43921</v>
      </c>
      <c r="E130" s="51">
        <v>40</v>
      </c>
      <c r="F130" s="51" t="s">
        <v>38</v>
      </c>
      <c r="G130" s="53">
        <v>3746519</v>
      </c>
      <c r="H130" s="53">
        <v>8426667</v>
      </c>
      <c r="I130" s="53">
        <f t="shared" si="3"/>
        <v>4680148</v>
      </c>
      <c r="J130" s="54" t="s">
        <v>29</v>
      </c>
    </row>
    <row r="133" spans="1:10">
      <c r="A133" s="11" t="s">
        <v>32</v>
      </c>
      <c r="J133" s="11" t="s">
        <v>2</v>
      </c>
    </row>
    <row r="134" spans="1:10">
      <c r="A134" s="45"/>
      <c r="B134" s="46" t="s">
        <v>4</v>
      </c>
      <c r="C134" s="55"/>
      <c r="D134" s="56"/>
      <c r="E134" s="57"/>
      <c r="F134" s="58"/>
      <c r="G134" s="48" t="s">
        <v>9</v>
      </c>
      <c r="H134" s="48" t="s">
        <v>10</v>
      </c>
      <c r="I134" s="49" t="s">
        <v>11</v>
      </c>
      <c r="J134" s="50" t="s">
        <v>12</v>
      </c>
    </row>
    <row r="135" spans="1:10">
      <c r="A135" s="59"/>
      <c r="B135" s="20" t="s">
        <v>37</v>
      </c>
      <c r="C135" s="42"/>
      <c r="D135" s="43"/>
      <c r="E135" s="43"/>
      <c r="F135" s="44"/>
      <c r="G135" s="22">
        <v>292818759</v>
      </c>
      <c r="H135" s="22">
        <v>291510786.38874447</v>
      </c>
      <c r="I135" s="23">
        <f t="shared" ref="I135" si="4">H135-G135</f>
        <v>-1307972.6112555265</v>
      </c>
      <c r="J135" s="24" t="s">
        <v>32</v>
      </c>
    </row>
  </sheetData>
  <mergeCells count="1">
    <mergeCell ref="A5:J7"/>
  </mergeCells>
  <pageMargins left="0.7" right="0.7" top="0.75" bottom="0.75" header="0.3" footer="0.3"/>
  <pageSetup scale="51" fitToHeight="0" orientation="portrait" r:id="rId1"/>
  <headerFooter>
    <oddHeader>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23"/>
  <sheetViews>
    <sheetView workbookViewId="0">
      <pane ySplit="10" topLeftCell="A11" activePane="bottomLeft" state="frozen"/>
      <selection pane="bottomLeft"/>
    </sheetView>
  </sheetViews>
  <sheetFormatPr defaultRowHeight="12.75"/>
  <cols>
    <col min="1" max="1" width="9.140625" style="12"/>
    <col min="2" max="2" width="11.42578125" style="60" customWidth="1"/>
    <col min="3" max="3" width="41.42578125" style="61" customWidth="1"/>
    <col min="4" max="4" width="18.140625" style="61" customWidth="1"/>
    <col min="5" max="5" width="19.28515625" style="61" customWidth="1"/>
    <col min="6" max="16384" width="9.140625" style="12"/>
  </cols>
  <sheetData>
    <row r="1" spans="1:16" s="5" customFormat="1">
      <c r="A1" s="1"/>
      <c r="B1" s="2"/>
      <c r="C1" s="2"/>
      <c r="D1" s="2"/>
      <c r="E1" s="3"/>
      <c r="F1" s="6"/>
      <c r="G1" s="2"/>
      <c r="I1" s="2"/>
      <c r="J1" s="79" t="s">
        <v>66</v>
      </c>
    </row>
    <row r="2" spans="1:16" s="5" customFormat="1">
      <c r="A2" s="1"/>
      <c r="B2" s="2"/>
      <c r="C2" s="2"/>
      <c r="D2" s="2"/>
      <c r="E2" s="3"/>
      <c r="F2" s="6"/>
      <c r="G2" s="2"/>
      <c r="I2" s="2"/>
      <c r="J2" s="79" t="s">
        <v>67</v>
      </c>
    </row>
    <row r="3" spans="1:16" s="5" customFormat="1">
      <c r="A3" s="1"/>
      <c r="B3" s="2"/>
      <c r="C3" s="2"/>
      <c r="D3" s="2"/>
      <c r="E3" s="3"/>
      <c r="F3" s="6"/>
      <c r="G3" s="2"/>
      <c r="I3" s="2"/>
      <c r="J3" s="6" t="str">
        <f ca="1">"Schedule G-3 "&amp;MID(CELL("filename",$A$1),FIND("]",CELL("filename",$A$1))+1,255)</f>
        <v>Schedule G-3 Reason Bank</v>
      </c>
    </row>
    <row r="4" spans="1:16" s="5" customFormat="1">
      <c r="A4" s="1"/>
      <c r="B4" s="2"/>
      <c r="C4" s="2"/>
      <c r="D4" s="2"/>
      <c r="E4" s="3"/>
      <c r="F4" s="7"/>
      <c r="G4" s="2"/>
      <c r="I4" s="2"/>
    </row>
    <row r="5" spans="1:16" s="5" customFormat="1" ht="15" customHeight="1">
      <c r="A5" s="80" t="s">
        <v>0</v>
      </c>
      <c r="B5" s="80"/>
      <c r="C5" s="80"/>
      <c r="D5" s="80"/>
      <c r="E5" s="80"/>
      <c r="F5" s="80"/>
      <c r="G5" s="80"/>
      <c r="H5" s="80"/>
      <c r="I5" s="80"/>
      <c r="J5" s="80"/>
      <c r="K5" s="9"/>
      <c r="L5" s="9"/>
      <c r="M5" s="9"/>
      <c r="N5" s="9"/>
      <c r="O5" s="9"/>
      <c r="P5" s="9"/>
    </row>
    <row r="6" spans="1:16" s="5" customFormat="1">
      <c r="A6" s="80"/>
      <c r="B6" s="80"/>
      <c r="C6" s="80"/>
      <c r="D6" s="80"/>
      <c r="E6" s="80"/>
      <c r="F6" s="80"/>
      <c r="G6" s="80"/>
      <c r="H6" s="80"/>
      <c r="I6" s="80"/>
      <c r="J6" s="80"/>
      <c r="K6" s="9"/>
      <c r="L6" s="9"/>
      <c r="M6" s="9"/>
      <c r="N6" s="9"/>
      <c r="O6" s="9"/>
      <c r="P6" s="9"/>
    </row>
    <row r="7" spans="1:16" s="5" customFormat="1">
      <c r="A7" s="80"/>
      <c r="B7" s="80"/>
      <c r="C7" s="80"/>
      <c r="D7" s="80"/>
      <c r="E7" s="80"/>
      <c r="F7" s="80"/>
      <c r="G7" s="80"/>
      <c r="H7" s="80"/>
      <c r="I7" s="80"/>
      <c r="J7" s="80"/>
      <c r="K7" s="9"/>
      <c r="L7" s="9"/>
      <c r="M7" s="9"/>
      <c r="N7" s="9"/>
      <c r="O7" s="9"/>
      <c r="P7" s="9"/>
    </row>
    <row r="8" spans="1:16">
      <c r="A8" s="9"/>
      <c r="B8" s="9"/>
      <c r="C8" s="9"/>
      <c r="D8" s="9"/>
      <c r="E8" s="9"/>
      <c r="F8" s="9"/>
    </row>
    <row r="10" spans="1:16" ht="13.5" thickBot="1"/>
    <row r="11" spans="1:16" ht="13.5" thickBot="1">
      <c r="B11" s="62" t="s">
        <v>39</v>
      </c>
      <c r="C11" s="63" t="s">
        <v>40</v>
      </c>
      <c r="D11" s="63" t="s">
        <v>41</v>
      </c>
      <c r="E11" s="64" t="s">
        <v>42</v>
      </c>
    </row>
    <row r="12" spans="1:16" ht="25.5">
      <c r="B12" s="65" t="s">
        <v>43</v>
      </c>
      <c r="C12" s="66" t="s">
        <v>44</v>
      </c>
      <c r="D12" s="66" t="s">
        <v>45</v>
      </c>
      <c r="E12" s="67" t="s">
        <v>46</v>
      </c>
    </row>
    <row r="13" spans="1:16" ht="25.5">
      <c r="B13" s="68" t="s">
        <v>47</v>
      </c>
      <c r="C13" s="69" t="s">
        <v>48</v>
      </c>
      <c r="D13" s="69" t="s">
        <v>49</v>
      </c>
      <c r="E13" s="70" t="s">
        <v>46</v>
      </c>
    </row>
    <row r="14" spans="1:16" ht="25.5">
      <c r="B14" s="71" t="s">
        <v>50</v>
      </c>
      <c r="C14" s="72" t="s">
        <v>51</v>
      </c>
      <c r="D14" s="72" t="s">
        <v>52</v>
      </c>
      <c r="E14" s="73" t="s">
        <v>45</v>
      </c>
    </row>
    <row r="15" spans="1:16" ht="51">
      <c r="B15" s="68" t="s">
        <v>53</v>
      </c>
      <c r="C15" s="74" t="s">
        <v>54</v>
      </c>
      <c r="D15" s="69" t="s">
        <v>55</v>
      </c>
      <c r="E15" s="70" t="s">
        <v>56</v>
      </c>
    </row>
    <row r="16" spans="1:16" ht="51">
      <c r="B16" s="71" t="s">
        <v>57</v>
      </c>
      <c r="C16" s="72" t="s">
        <v>58</v>
      </c>
      <c r="D16" s="72" t="s">
        <v>55</v>
      </c>
      <c r="E16" s="73" t="s">
        <v>59</v>
      </c>
    </row>
    <row r="17" spans="2:5" ht="38.25">
      <c r="B17" s="68" t="s">
        <v>60</v>
      </c>
      <c r="C17" s="69" t="s">
        <v>61</v>
      </c>
      <c r="D17" s="69" t="s">
        <v>62</v>
      </c>
      <c r="E17" s="70" t="s">
        <v>45</v>
      </c>
    </row>
    <row r="18" spans="2:5" ht="39" thickBot="1">
      <c r="B18" s="75" t="s">
        <v>63</v>
      </c>
      <c r="C18" s="76" t="s">
        <v>64</v>
      </c>
      <c r="D18" s="76" t="s">
        <v>62</v>
      </c>
      <c r="E18" s="77" t="s">
        <v>65</v>
      </c>
    </row>
    <row r="20" spans="2:5">
      <c r="B20" s="78"/>
    </row>
    <row r="21" spans="2:5">
      <c r="B21" s="61"/>
    </row>
    <row r="22" spans="2:5">
      <c r="B22" s="61"/>
    </row>
    <row r="23" spans="2:5">
      <c r="B23" s="61"/>
    </row>
  </sheetData>
  <mergeCells count="1">
    <mergeCell ref="A5:J7"/>
  </mergeCells>
  <pageMargins left="0.7" right="0.7" top="0.75" bottom="0.75" header="0.3" footer="0.3"/>
  <pageSetup scale="63" fitToHeight="0" orientation="portrait" r:id="rId1"/>
  <headerFooter>
    <oddHeader>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8F88442645D14F93CCBD84223033F0" ma:contentTypeVersion="0" ma:contentTypeDescription="Create a new document." ma:contentTypeScope="" ma:versionID="9dab5c00c5c3e5d4ebdf45c01b181c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11FE42-B914-4FF9-986E-49F8B171D4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4B47387-9B17-4132-9192-348428855B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62D31C-14B4-4DFA-95D8-20035699791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G-3 - Transmission</vt:lpstr>
      <vt:lpstr>G-3 - Storage</vt:lpstr>
      <vt:lpstr>Reason Bank</vt:lpstr>
      <vt:lpstr>'G-3 - Storage'!Print_Titles</vt:lpstr>
      <vt:lpstr>'G-3 - Transmission'!Print_Titles</vt:lpstr>
      <vt:lpstr>'Reason Bank'!Print_Titles</vt:lpstr>
    </vt:vector>
  </TitlesOfParts>
  <Company>TransCanada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Shreya Ramesh</dc:creator>
  <cp:lastModifiedBy>Launer, Zachary S.</cp:lastModifiedBy>
  <dcterms:created xsi:type="dcterms:W3CDTF">2016-01-22T01:49:42Z</dcterms:created>
  <dcterms:modified xsi:type="dcterms:W3CDTF">2016-01-27T21:47:36Z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0x010100DB8F88442645D14F93CCBD84223033F0</vt:lpwstr>
  </property>
</Properties>
</file>